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 &amp; Marketing/Sales/Enquiry Forms/Enquiry forms/"/>
    </mc:Choice>
  </mc:AlternateContent>
  <xr:revisionPtr revIDLastSave="201" documentId="8_{83FD70F9-A33E-4300-BE32-CB33C5253919}" xr6:coauthVersionLast="46" xr6:coauthVersionMax="46" xr10:uidLastSave="{2833DAF8-5364-4C45-912D-C4C932A55827}"/>
  <bookViews>
    <workbookView xWindow="28680" yWindow="-120" windowWidth="29040" windowHeight="15840" xr2:uid="{690BAD02-9C9C-4C99-AB21-B21A22852FC5}"/>
  </bookViews>
  <sheets>
    <sheet name="Enquiry Form" sheetId="1" r:id="rId1"/>
    <sheet name=" Slat Colour and Slat Depth" sheetId="3" r:id="rId2"/>
    <sheet name="Product Code" sheetId="2" state="hidden" r:id="rId3"/>
  </sheets>
  <definedNames>
    <definedName name="_xlnm.Print_Area" localSheetId="0">'Enquiry Form'!$A$1:$L$30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  <c r="N7" i="1"/>
  <c r="N6" i="1"/>
  <c r="A7" i="1" l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<sst xmlns="http://schemas.openxmlformats.org/spreadsheetml/2006/main" count="125" uniqueCount="96">
  <si>
    <t xml:space="preserve">Item </t>
  </si>
  <si>
    <t xml:space="preserve"> </t>
  </si>
  <si>
    <t>25mm</t>
  </si>
  <si>
    <t>50mm</t>
  </si>
  <si>
    <t>Y</t>
  </si>
  <si>
    <t>Support</t>
  </si>
  <si>
    <t>Control Option</t>
  </si>
  <si>
    <t>Dimenson Type</t>
  </si>
  <si>
    <t>Code</t>
  </si>
  <si>
    <t>Blind</t>
  </si>
  <si>
    <t>Recess</t>
  </si>
  <si>
    <r>
      <t xml:space="preserve">Dimension Type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</si>
  <si>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Width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</si>
  <si>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Drop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</si>
  <si>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Slat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</si>
  <si>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Control Option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</si>
  <si>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Support
</t>
    </r>
    <r>
      <rPr>
        <b/>
        <sz val="6"/>
        <color theme="0" tint="-0.499984740745262"/>
        <rFont val="Century Gothic"/>
        <family val="2"/>
      </rPr>
      <t>(Select)</t>
    </r>
  </si>
  <si>
    <t>Cord</t>
  </si>
  <si>
    <t>Wand</t>
  </si>
  <si>
    <r>
      <t xml:space="preserve">Wand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</si>
  <si>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Cord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</si>
  <si>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</si>
  <si>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Enquiry Form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</si>
  <si>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</si>
  <si>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</si>
  <si>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t>Slat Colour</t>
  </si>
  <si>
    <t>Slat Size</t>
  </si>
  <si>
    <t>Pull Cord</t>
  </si>
  <si>
    <t>Monocomand</t>
  </si>
  <si>
    <t>Powered 24V</t>
  </si>
  <si>
    <t>Powered 230V</t>
  </si>
  <si>
    <t>PC</t>
  </si>
  <si>
    <t>MO</t>
  </si>
  <si>
    <t>P230</t>
  </si>
  <si>
    <t>P24</t>
  </si>
  <si>
    <t>Guide Wire &amp; Chome Hold Down</t>
  </si>
  <si>
    <t>FH</t>
  </si>
  <si>
    <t>GW</t>
  </si>
  <si>
    <t>CL</t>
  </si>
  <si>
    <t>CR</t>
  </si>
  <si>
    <t>WR</t>
  </si>
  <si>
    <t>WL</t>
  </si>
  <si>
    <t>Cord Left</t>
  </si>
  <si>
    <t>Cord Right</t>
  </si>
  <si>
    <t>Wand Left</t>
  </si>
  <si>
    <t>Wand Right</t>
  </si>
  <si>
    <r>
      <t xml:space="preserve">Slat Depth
</t>
    </r>
    <r>
      <rPr>
        <b/>
        <sz val="6"/>
        <color theme="0" tint="-0.499984740745262"/>
        <rFont val="Century Gothic"/>
        <family val="2"/>
      </rPr>
      <t>(Select)</t>
    </r>
  </si>
  <si>
    <t>Free Hanging</t>
  </si>
  <si>
    <t>Cherry</t>
  </si>
  <si>
    <t>Dark Cherry</t>
  </si>
  <si>
    <t xml:space="preserve">Light Bleached Oak </t>
  </si>
  <si>
    <t xml:space="preserve">White </t>
  </si>
  <si>
    <t>Black</t>
  </si>
  <si>
    <t>Ebony</t>
  </si>
  <si>
    <t>Mahogany</t>
  </si>
  <si>
    <t>Tiger Eye</t>
  </si>
  <si>
    <t>Oak</t>
  </si>
  <si>
    <t xml:space="preserve">Natural </t>
  </si>
  <si>
    <t>CHE</t>
  </si>
  <si>
    <t>LIM</t>
  </si>
  <si>
    <t>EBO</t>
  </si>
  <si>
    <t>MAH</t>
  </si>
  <si>
    <t>OAK</t>
  </si>
  <si>
    <t>NAT</t>
  </si>
  <si>
    <t>DAC</t>
  </si>
  <si>
    <t>TIE</t>
  </si>
  <si>
    <t>LBO</t>
  </si>
  <si>
    <t>WHT</t>
  </si>
  <si>
    <t>BLK</t>
  </si>
  <si>
    <t>SEAVENETIAN Wood</t>
  </si>
  <si>
    <t>Recess dimensions will have 10 mm dedcuted from the width and 5 mm dedcuted from the drop</t>
  </si>
  <si>
    <t>VW</t>
  </si>
  <si>
    <t>Colour Code</t>
  </si>
  <si>
    <t xml:space="preserve">Date </t>
  </si>
  <si>
    <t xml:space="preserve">Customer Name </t>
  </si>
  <si>
    <t xml:space="preserve">Customer Email </t>
  </si>
  <si>
    <t xml:space="preserve">Customer Tel. Number </t>
  </si>
  <si>
    <t xml:space="preserve">Customer Address </t>
  </si>
  <si>
    <t>Seaview Product Code</t>
  </si>
  <si>
    <t>WLS9C50-FP</t>
  </si>
  <si>
    <t>WLS9DC50-FP</t>
  </si>
  <si>
    <t>WLS9LBO50-FP</t>
  </si>
  <si>
    <t>WPS9LS..-F</t>
  </si>
  <si>
    <t>WPS.W..-F</t>
  </si>
  <si>
    <t>WPS.BK..-F</t>
  </si>
  <si>
    <t>WPS9EB..-F</t>
  </si>
  <si>
    <t>WPS9MH..-F</t>
  </si>
  <si>
    <t>WPS9T..-F</t>
  </si>
  <si>
    <t>WPS90..-F</t>
  </si>
  <si>
    <t>WPS9N..-F</t>
  </si>
  <si>
    <t>Limestone</t>
  </si>
  <si>
    <t>Valance</t>
  </si>
  <si>
    <t>No</t>
  </si>
  <si>
    <t>Yes</t>
  </si>
  <si>
    <t>V</t>
  </si>
  <si>
    <r>
      <t xml:space="preserve">Valance
</t>
    </r>
    <r>
      <rPr>
        <b/>
        <sz val="6"/>
        <color theme="0" tint="-0.499984740745262"/>
        <rFont val="Century Gothic"/>
        <family val="2"/>
      </rPr>
      <t>(Select)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</si>
</sst>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0" tint="-0.499984740745262"/>
      <name val="Century Gothic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6" fillId="0" borderId="0" xfId="0" applyFont="1" applyProtection="1"/>
    <xf numFmtId="0" fontId="2" fillId="0" borderId="0" xfId="0" applyFont="1" applyProtection="1"/>
    <xf numFmtId="0" fontId="5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5" fillId="0" borderId="2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</xf>
    <xf numFmtId="0" fontId="1" fillId="0" borderId="0" xfId="0" applyFont="1" applyBorder="1" applyProtection="1"/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Protection="1"/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3" fillId="0" borderId="3" xfId="0" applyFont="1" applyBorder="1" applyProtection="1"/>
    <xf numFmtId="0" fontId="9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6" fillId="0" borderId="0" xfId="0" applyFont="1" applyBorder="1" applyProtection="1"/>
    <xf numFmtId="0" fontId="9" fillId="0" borderId="0" xfId="0" applyFont="1" applyAlignment="1" applyProtection="1">
      <alignment horizontal="right"/>
    </xf>
    <xf numFmtId="0" fontId="7" fillId="0" borderId="0" xfId="0" applyFont="1" applyAlignment="1" applyProtection="1">
      <alignment vertical="center" wrapText="1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1301115</xdr:colOff>
      <xdr:row>0</xdr:row>
      <xdr:rowOff>97155</xdr:rowOff>
    </xdr:from>
    <xdr:to>
      <xdr:col>11</xdr:col>
      <xdr:colOff>98168</xdr:colOff>
      <xdr:row>3</xdr:row>
      <xdr:rowOff>113306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BB603-B9CA-4FAB-93A9-F2207D340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8111490" y="97155"/>
          <a:ext cx="1778378" cy="673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dimension ref="A1:P30"/>
  <sheetViews>
    <sheetView showGridLines="0" tabSelected="1" zoomScaleNormal="100" workbookViewId="0">
      <selection activeCell="I10" sqref="I10"/>
    </sheetView>
  </sheetViews>
  <sheetFormatPr defaultColWidth="8.88671875" defaultRowHeight="13.8" x14ac:dyDescent="0.25"/>
  <cols>
    <col min="1" max="1" width="5.44140625" style="2" customWidth="1"/>
    <col min="2" max="2" width="12.109375" style="2" bestFit="1" customWidth="1"/>
    <col min="3" max="4" width="14.33203125" style="2" customWidth="1"/>
    <col min="5" max="5" width="15.33203125" style="2" bestFit="1" customWidth="1"/>
    <col min="6" max="8" width="12.6640625" style="2" customWidth="1"/>
    <col min="9" max="9" width="25" style="2" bestFit="1" customWidth="1"/>
    <col min="10" max="10" width="9.21875" style="2" bestFit="1" customWidth="1"/>
    <col min="11" max="11" width="9.21875" style="2" customWidth="1"/>
    <col min="12" max="12" width="10.5546875" style="2" customWidth="1"/>
    <col min="13" max="13" width="8.88671875" style="2" customWidth="1"/>
    <col min="14" max="14" width="55.5546875" style="2" hidden="1" customWidth="1"/>
    <col min="15" max="15" width="8.88671875" style="2" customWidth="1"/>
    <col min="16" max="16384" width="8.88671875" style="2"/>
  </cols>
  <sheetData>
    <row r="1" spans="1:16" ht="14.4" customHeight="1" x14ac:dyDescent="0.25"/>
    <row r="2" spans="1:16" ht="14.4" customHeight="1" x14ac:dyDescent="0.25"/>
    <row r="3" spans="1:16" ht="23.4" customHeight="1" x14ac:dyDescent="0.4">
      <c r="A3" s="13" t="s">
        <v>69</v>
      </c>
    </row>
    <row r="4" spans="1:16" ht="17.399999999999999" x14ac:dyDescent="0.3">
      <c r="A4" s="21" t="s">
        <v>22</v>
      </c>
    </row>
    <row r="5" spans="1:16" ht="36" customHeight="1" x14ac:dyDescent="0.3">
      <c r="A5" s="5" t="s">
        <v>0</v>
      </c>
      <c r="B5" s="22" t="s">
        <v>11</v>
      </c>
      <c r="C5" s="22" t="s">
        <v>12</v>
      </c>
      <c r="D5" s="22" t="s">
        <v>13</v>
      </c>
      <c r="E5" s="22" t="s">
        <v>14</v>
      </c>
      <c r="F5" s="22" t="s">
        <v>46</v>
      </c>
      <c r="G5" s="5" t="s">
        <v>20</v>
      </c>
      <c r="H5" s="5" t="s">
        <v>15</v>
      </c>
      <c r="I5" s="5" t="s">
        <v>16</v>
      </c>
      <c r="J5" s="5" t="s">
        <v>19</v>
      </c>
      <c r="K5" s="47" t="s">
        <v>95</v>
      </c>
      <c r="L5" s="5" t="s">
        <v>21</v>
      </c>
      <c r="M5" s="1"/>
      <c r="N5" s="5" t="s">
        <v>78</v>
      </c>
    </row>
    <row r="6" spans="1:16" s="17" customFormat="1" ht="21.6" customHeight="1" x14ac:dyDescent="0.3">
      <c r="A6" s="23">
        <v>1</v>
      </c>
      <c r="B6" s="14"/>
      <c r="C6" s="15"/>
      <c r="D6" s="15"/>
      <c r="E6" s="14"/>
      <c r="F6" s="14"/>
      <c r="G6" s="15"/>
      <c r="H6" s="15"/>
      <c r="I6" s="15"/>
      <c r="J6" s="15"/>
      <c r="K6" s="15"/>
      <c r="L6" s="15"/>
      <c r="M6" s="18"/>
      <c r="N6" s="19" t="str">
        <f>IFERROR(CONCATENATE(VLOOKUP(B6,'Product Code'!$B$3:$C$4,2),"-",IF(B6="recess",+C6-10,C6),"-",IF(B6="recess",+D6-5,D6),"-",VLOOKUP(E6,' Slat Colour and Slat Depth'!$B$3:$E$14,2),"-",VLOOKUP(F6,'Product Code'!$E$3:$F$5,2),"-",VLOOKUP(G6,'Product Code'!$N$3:$O$4,2),"-",VLOOKUP(H6,'Product Code'!$H$3:$I$6,2),"-",VLOOKUP(I6,'Product Code'!$K$3:$L$4,2),"-",VLOOKUP(J6,'Product Code'!$Q$3:$R$4,2),"-",VLOOKUP('Enquiry Form'!K6,'Product Code'!$T$2:$U$4,2)),"-")</f>
        <v>-</v>
      </c>
    </row>
    <row r="7" spans="1:16" s="4" customFormat="1" ht="21.6" customHeight="1" x14ac:dyDescent="0.25">
      <c r="A7" s="23">
        <f>+A6+1</f>
        <v>2</v>
      </c>
      <c r="B7" s="14"/>
      <c r="C7" s="15"/>
      <c r="D7" s="15"/>
      <c r="E7" s="14"/>
      <c r="F7" s="14"/>
      <c r="G7" s="15"/>
      <c r="H7" s="15"/>
      <c r="I7" s="15"/>
      <c r="J7" s="15"/>
      <c r="K7" s="15"/>
      <c r="L7" s="15"/>
      <c r="M7" s="18"/>
      <c r="N7" s="19" t="str">
        <f>IFERROR(CONCATENATE(VLOOKUP(B7,'Product Code'!$B$3:$C$4,2),"-",IF(B7="recess",+C7-10,C7),"-",IF(B7="recess",+D7-5,D7),"-",VLOOKUP(E7,' Slat Colour and Slat Depth'!$B$3:$E$14,2),"-",VLOOKUP(F7,'Product Code'!$E$3:$F$5,2),"-",VLOOKUP(G7,'Product Code'!$N$3:$O$4,2),"-",VLOOKUP(H7,'Product Code'!$H$3:$I$6,2),"-",VLOOKUP(I7,'Product Code'!$K$3:$L$4,2),"-",VLOOKUP(J7,'Product Code'!$Q$3:$R$4,2),"-",VLOOKUP('Enquiry Form'!K7,'Product Code'!$T$2:$U$4,2)),"-")</f>
        <v>-</v>
      </c>
    </row>
    <row r="8" spans="1:16" s="4" customFormat="1" ht="21.6" customHeight="1" x14ac:dyDescent="0.25">
      <c r="A8" s="23">
        <f t="shared" ref="A8:A15" si="0">+A7+1</f>
        <v>3</v>
      </c>
      <c r="B8" s="14"/>
      <c r="C8" s="15"/>
      <c r="D8" s="15"/>
      <c r="E8" s="14"/>
      <c r="F8" s="14"/>
      <c r="G8" s="15"/>
      <c r="H8" s="15"/>
      <c r="I8" s="15"/>
      <c r="J8" s="15"/>
      <c r="K8" s="15"/>
      <c r="L8" s="15"/>
      <c r="M8" s="18"/>
      <c r="N8" s="19" t="str">
        <f>IFERROR(CONCATENATE(VLOOKUP(B8,'Product Code'!$B$3:$C$4,2),"-",IF(B8="recess",+C8-10,C8),"-",IF(B8="recess",+D8-5,D8),"-",VLOOKUP(E8,' Slat Colour and Slat Depth'!$B$3:$E$14,2),"-",VLOOKUP(F8,'Product Code'!$E$3:$F$5,2),"-",VLOOKUP(G8,'Product Code'!$N$3:$O$4,2),"-",VLOOKUP(H8,'Product Code'!$H$3:$I$6,2),"-",VLOOKUP(I8,'Product Code'!$K$3:$L$4,2),"-",VLOOKUP(J8,'Product Code'!$Q$3:$R$4,2),"-",VLOOKUP('Enquiry Form'!K8,'Product Code'!$T$2:$U$4,2)),"-")</f>
        <v>-</v>
      </c>
    </row>
    <row r="9" spans="1:16" s="4" customFormat="1" ht="21.6" customHeight="1" x14ac:dyDescent="0.25">
      <c r="A9" s="23">
        <f t="shared" si="0"/>
        <v>4</v>
      </c>
      <c r="B9" s="14"/>
      <c r="C9" s="15"/>
      <c r="D9" s="15"/>
      <c r="E9" s="14"/>
      <c r="F9" s="14"/>
      <c r="G9" s="15"/>
      <c r="H9" s="15"/>
      <c r="I9" s="15"/>
      <c r="J9" s="15"/>
      <c r="K9" s="15"/>
      <c r="L9" s="15"/>
      <c r="M9" s="18"/>
      <c r="N9" s="19" t="str">
        <f>IFERROR(CONCATENATE(VLOOKUP(B9,'Product Code'!$B$3:$C$4,2),"-",IF(B9="recess",+C9-10,C9),"-",IF(B9="recess",+D9-5,D9),"-",VLOOKUP(E9,' Slat Colour and Slat Depth'!$B$3:$E$14,2),"-",VLOOKUP(F9,'Product Code'!$E$3:$F$5,2),"-",VLOOKUP(G9,'Product Code'!$N$3:$O$4,2),"-",VLOOKUP(H9,'Product Code'!$H$3:$I$6,2),"-",VLOOKUP(I9,'Product Code'!$K$3:$L$4,2),"-",VLOOKUP(J9,'Product Code'!$Q$3:$R$4,2),"-",VLOOKUP('Enquiry Form'!K9,'Product Code'!$T$2:$U$4,2)),"-")</f>
        <v>-</v>
      </c>
      <c r="P9" s="4" t="s">
        <v>1</v>
      </c>
    </row>
    <row r="10" spans="1:16" s="4" customFormat="1" ht="21.6" customHeight="1" x14ac:dyDescent="0.25">
      <c r="A10" s="23">
        <f t="shared" si="0"/>
        <v>5</v>
      </c>
      <c r="B10" s="14"/>
      <c r="C10" s="15"/>
      <c r="D10" s="15"/>
      <c r="E10" s="14"/>
      <c r="F10" s="14"/>
      <c r="G10" s="15"/>
      <c r="H10" s="15"/>
      <c r="I10" s="15"/>
      <c r="J10" s="15"/>
      <c r="K10" s="15"/>
      <c r="L10" s="15"/>
      <c r="M10" s="18"/>
      <c r="N10" s="19" t="str">
        <f>IFERROR(CONCATENATE(VLOOKUP(B10,'Product Code'!$B$3:$C$4,2),"-",IF(B10="recess",+C10-10,C10),"-",IF(B10="recess",+D10-5,D10),"-",VLOOKUP(E10,' Slat Colour and Slat Depth'!$B$3:$E$14,2),"-",VLOOKUP(F10,'Product Code'!$E$3:$F$5,2),"-",VLOOKUP(G10,'Product Code'!$N$3:$O$4,2),"-",VLOOKUP(H10,'Product Code'!$H$3:$I$6,2),"-",VLOOKUP(I10,'Product Code'!$K$3:$L$4,2),"-",VLOOKUP(J10,'Product Code'!$Q$3:$R$4,2),"-",VLOOKUP('Enquiry Form'!K10,'Product Code'!$T$2:$U$4,2)),"-")</f>
        <v>-</v>
      </c>
    </row>
    <row r="11" spans="1:16" s="4" customFormat="1" ht="21.6" customHeight="1" x14ac:dyDescent="0.25">
      <c r="A11" s="23">
        <f t="shared" si="0"/>
        <v>6</v>
      </c>
      <c r="B11" s="14"/>
      <c r="C11" s="15"/>
      <c r="D11" s="15"/>
      <c r="E11" s="14"/>
      <c r="F11" s="14"/>
      <c r="G11" s="15"/>
      <c r="H11" s="15"/>
      <c r="I11" s="15"/>
      <c r="J11" s="15"/>
      <c r="K11" s="15"/>
      <c r="L11" s="15"/>
      <c r="M11" s="18"/>
      <c r="N11" s="19" t="str">
        <f>IFERROR(CONCATENATE(VLOOKUP(B11,'Product Code'!$B$3:$C$4,2),"-",IF(B11="recess",+C11-10,C11),"-",IF(B11="recess",+D11-5,D11),"-",VLOOKUP(E11,' Slat Colour and Slat Depth'!$B$3:$E$14,2),"-",VLOOKUP(F11,'Product Code'!$E$3:$F$5,2),"-",VLOOKUP(G11,'Product Code'!$N$3:$O$4,2),"-",VLOOKUP(H11,'Product Code'!$H$3:$I$6,2),"-",VLOOKUP(I11,'Product Code'!$K$3:$L$4,2),"-",VLOOKUP(J11,'Product Code'!$Q$3:$R$4,2),"-",VLOOKUP('Enquiry Form'!K11,'Product Code'!$T$2:$U$4,2)),"-")</f>
        <v>-</v>
      </c>
    </row>
    <row r="12" spans="1:16" ht="21.6" customHeight="1" x14ac:dyDescent="0.25">
      <c r="A12" s="23">
        <f t="shared" si="0"/>
        <v>7</v>
      </c>
      <c r="B12" s="14"/>
      <c r="C12" s="15"/>
      <c r="D12" s="15"/>
      <c r="E12" s="14"/>
      <c r="F12" s="14"/>
      <c r="G12" s="15"/>
      <c r="H12" s="15"/>
      <c r="I12" s="15"/>
      <c r="J12" s="15"/>
      <c r="K12" s="15"/>
      <c r="L12" s="15"/>
      <c r="M12" s="18"/>
      <c r="N12" s="19" t="str">
        <f>IFERROR(CONCATENATE(VLOOKUP(B12,'Product Code'!$B$3:$C$4,2),"-",IF(B12="recess",+C12-10,C12),"-",IF(B12="recess",+D12-5,D12),"-",VLOOKUP(E12,' Slat Colour and Slat Depth'!$B$3:$E$14,2),"-",VLOOKUP(F12,'Product Code'!$E$3:$F$5,2),"-",VLOOKUP(G12,'Product Code'!$N$3:$O$4,2),"-",VLOOKUP(H12,'Product Code'!$H$3:$I$6,2),"-",VLOOKUP(I12,'Product Code'!$K$3:$L$4,2),"-",VLOOKUP(J12,'Product Code'!$Q$3:$R$4,2),"-",VLOOKUP('Enquiry Form'!K12,'Product Code'!$T$2:$U$4,2)),"-")</f>
        <v>-</v>
      </c>
    </row>
    <row r="13" spans="1:16" ht="21.6" customHeight="1" x14ac:dyDescent="0.25">
      <c r="A13" s="23">
        <f t="shared" si="0"/>
        <v>8</v>
      </c>
      <c r="B13" s="14"/>
      <c r="C13" s="15"/>
      <c r="D13" s="15"/>
      <c r="E13" s="14"/>
      <c r="F13" s="14"/>
      <c r="G13" s="15"/>
      <c r="H13" s="15"/>
      <c r="I13" s="15"/>
      <c r="J13" s="15"/>
      <c r="K13" s="15"/>
      <c r="L13" s="15"/>
      <c r="M13" s="18"/>
      <c r="N13" s="19" t="str">
        <f>IFERROR(CONCATENATE(VLOOKUP(B13,'Product Code'!$B$3:$C$4,2),"-",IF(B13="recess",+C13-10,C13),"-",IF(B13="recess",+D13-5,D13),"-",VLOOKUP(E13,' Slat Colour and Slat Depth'!$B$3:$E$14,2),"-",VLOOKUP(F13,'Product Code'!$E$3:$F$5,2),"-",VLOOKUP(G13,'Product Code'!$N$3:$O$4,2),"-",VLOOKUP(H13,'Product Code'!$H$3:$I$6,2),"-",VLOOKUP(I13,'Product Code'!$K$3:$L$4,2),"-",VLOOKUP(J13,'Product Code'!$Q$3:$R$4,2),"-",VLOOKUP('Enquiry Form'!K13,'Product Code'!$T$2:$U$4,2)),"-")</f>
        <v>-</v>
      </c>
    </row>
    <row r="14" spans="1:16" ht="21.6" customHeight="1" x14ac:dyDescent="0.25">
      <c r="A14" s="23">
        <f t="shared" si="0"/>
        <v>9</v>
      </c>
      <c r="B14" s="14"/>
      <c r="C14" s="15"/>
      <c r="D14" s="15"/>
      <c r="E14" s="14"/>
      <c r="F14" s="14"/>
      <c r="G14" s="15"/>
      <c r="H14" s="15"/>
      <c r="I14" s="15"/>
      <c r="J14" s="15"/>
      <c r="K14" s="15"/>
      <c r="L14" s="15"/>
      <c r="M14" s="18"/>
      <c r="N14" s="19" t="str">
        <f>IFERROR(CONCATENATE(VLOOKUP(B14,'Product Code'!$B$3:$C$4,2),"-",IF(B14="recess",+C14-10,C14),"-",IF(B14="recess",+D14-5,D14),"-",VLOOKUP(E14,' Slat Colour and Slat Depth'!$B$3:$E$14,2),"-",VLOOKUP(F14,'Product Code'!$E$3:$F$5,2),"-",VLOOKUP(G14,'Product Code'!$N$3:$O$4,2),"-",VLOOKUP(H14,'Product Code'!$H$3:$I$6,2),"-",VLOOKUP(I14,'Product Code'!$K$3:$L$4,2),"-",VLOOKUP(J14,'Product Code'!$Q$3:$R$4,2),"-",VLOOKUP('Enquiry Form'!K14,'Product Code'!$T$2:$U$4,2)),"-")</f>
        <v>-</v>
      </c>
    </row>
    <row r="15" spans="1:16" ht="21.6" customHeight="1" x14ac:dyDescent="0.25">
      <c r="A15" s="23">
        <f t="shared" si="0"/>
        <v>10</v>
      </c>
      <c r="B15" s="14"/>
      <c r="C15" s="15"/>
      <c r="D15" s="15"/>
      <c r="E15" s="14"/>
      <c r="F15" s="14"/>
      <c r="G15" s="15"/>
      <c r="H15" s="15"/>
      <c r="I15" s="15"/>
      <c r="J15" s="15"/>
      <c r="K15" s="15"/>
      <c r="L15" s="15"/>
      <c r="M15" s="18"/>
      <c r="N15" s="19" t="str">
        <f>IFERROR(CONCATENATE(VLOOKUP(B15,'Product Code'!$B$3:$C$4,2),"-",IF(B15="recess",+C15-10,C15),"-",IF(B15="recess",+D15-5,D15),"-",VLOOKUP(E15,' Slat Colour and Slat Depth'!$B$3:$E$14,2),"-",VLOOKUP(F15,'Product Code'!$E$3:$F$5,2),"-",VLOOKUP(G15,'Product Code'!$N$3:$O$4,2),"-",VLOOKUP(H15,'Product Code'!$H$3:$I$6,2),"-",VLOOKUP(I15,'Product Code'!$K$3:$L$4,2),"-",VLOOKUP(J15,'Product Code'!$Q$3:$R$4,2),"-",VLOOKUP('Enquiry Form'!K15,'Product Code'!$T$2:$U$4,2)),"-")</f>
        <v>-</v>
      </c>
    </row>
    <row r="16" spans="1:16" ht="13.2" customHeight="1" x14ac:dyDescent="0.3">
      <c r="A16" s="20" t="s">
        <v>70</v>
      </c>
      <c r="B16" s="24"/>
      <c r="C16" s="24"/>
      <c r="D16" s="24"/>
      <c r="E16" s="24"/>
      <c r="F16" s="24"/>
      <c r="G16" s="24"/>
      <c r="H16" s="24"/>
      <c r="I16" s="3"/>
      <c r="J16" s="25"/>
      <c r="K16" s="25"/>
      <c r="L16" s="25"/>
    </row>
    <row r="17" spans="1:14" ht="13.2" customHeight="1" x14ac:dyDescent="0.25">
      <c r="A17" s="16"/>
      <c r="B17" s="16"/>
      <c r="C17" s="16"/>
      <c r="D17" s="16"/>
      <c r="E17" s="16"/>
      <c r="F17" s="16"/>
      <c r="G17" s="16"/>
      <c r="H17" s="16"/>
      <c r="J17" s="16"/>
      <c r="K17" s="16"/>
      <c r="L17" s="16"/>
      <c r="M17" s="16"/>
    </row>
    <row r="18" spans="1:14" ht="13.2" customHeight="1" x14ac:dyDescent="0.25">
      <c r="A18" s="20" t="s">
        <v>23</v>
      </c>
      <c r="H18" s="26" t="s">
        <v>73</v>
      </c>
      <c r="I18" s="43"/>
      <c r="J18" s="43"/>
      <c r="K18" s="43"/>
      <c r="L18" s="43"/>
      <c r="M18" s="16"/>
    </row>
    <row r="19" spans="1:14" ht="13.2" customHeight="1" x14ac:dyDescent="0.25">
      <c r="A19" s="34"/>
      <c r="B19" s="35"/>
      <c r="C19" s="35"/>
      <c r="D19" s="36"/>
      <c r="H19" s="26"/>
      <c r="I19" s="45"/>
      <c r="J19" s="45"/>
      <c r="K19" s="45"/>
      <c r="L19" s="45"/>
      <c r="M19" s="16"/>
    </row>
    <row r="20" spans="1:14" ht="13.2" customHeight="1" x14ac:dyDescent="0.25">
      <c r="A20" s="37"/>
      <c r="B20" s="38"/>
      <c r="C20" s="38"/>
      <c r="D20" s="39"/>
      <c r="H20" s="26" t="s">
        <v>74</v>
      </c>
      <c r="I20" s="43"/>
      <c r="J20" s="43"/>
      <c r="K20" s="43"/>
      <c r="L20" s="43"/>
      <c r="M20" s="16"/>
    </row>
    <row r="21" spans="1:14" ht="13.2" customHeight="1" x14ac:dyDescent="0.25">
      <c r="A21" s="37"/>
      <c r="B21" s="38"/>
      <c r="C21" s="38"/>
      <c r="D21" s="39"/>
      <c r="H21" s="26"/>
      <c r="I21" s="45"/>
      <c r="J21" s="45"/>
      <c r="K21" s="45"/>
      <c r="L21" s="45"/>
      <c r="M21" s="16"/>
    </row>
    <row r="22" spans="1:14" ht="13.2" customHeight="1" x14ac:dyDescent="0.25">
      <c r="A22" s="37"/>
      <c r="B22" s="38"/>
      <c r="C22" s="38"/>
      <c r="D22" s="39"/>
      <c r="H22" s="26" t="s">
        <v>75</v>
      </c>
      <c r="I22" s="43"/>
      <c r="J22" s="43"/>
      <c r="K22" s="43"/>
      <c r="L22" s="43"/>
      <c r="M22" s="16"/>
    </row>
    <row r="23" spans="1:14" ht="13.2" customHeight="1" x14ac:dyDescent="0.25">
      <c r="A23" s="37"/>
      <c r="B23" s="38"/>
      <c r="C23" s="38"/>
      <c r="D23" s="39"/>
      <c r="H23" s="26"/>
      <c r="I23" s="45"/>
      <c r="J23" s="45"/>
      <c r="K23" s="45"/>
      <c r="L23" s="45"/>
      <c r="M23" s="16"/>
    </row>
    <row r="24" spans="1:14" x14ac:dyDescent="0.25">
      <c r="A24" s="37"/>
      <c r="B24" s="38"/>
      <c r="C24" s="38"/>
      <c r="D24" s="39"/>
      <c r="H24" s="26" t="s">
        <v>76</v>
      </c>
      <c r="I24" s="43"/>
      <c r="J24" s="43"/>
      <c r="K24" s="43"/>
      <c r="L24" s="43"/>
      <c r="M24" s="16"/>
    </row>
    <row r="25" spans="1:14" x14ac:dyDescent="0.25">
      <c r="A25" s="37"/>
      <c r="B25" s="38"/>
      <c r="C25" s="38"/>
      <c r="D25" s="39"/>
      <c r="H25" s="26"/>
      <c r="I25" s="45"/>
      <c r="J25" s="45"/>
      <c r="K25" s="45"/>
      <c r="L25" s="45"/>
      <c r="M25" s="16"/>
    </row>
    <row r="26" spans="1:14" ht="14.4" customHeight="1" x14ac:dyDescent="0.25">
      <c r="A26" s="37"/>
      <c r="B26" s="38"/>
      <c r="C26" s="38"/>
      <c r="D26" s="39"/>
      <c r="H26" s="26" t="s">
        <v>77</v>
      </c>
      <c r="I26" s="43"/>
      <c r="J26" s="43"/>
      <c r="K26" s="43"/>
      <c r="L26" s="43"/>
      <c r="M26" s="16"/>
    </row>
    <row r="27" spans="1:14" x14ac:dyDescent="0.25">
      <c r="A27" s="37"/>
      <c r="B27" s="38"/>
      <c r="C27" s="38"/>
      <c r="D27" s="39"/>
      <c r="I27" s="44"/>
      <c r="J27" s="44"/>
      <c r="K27" s="44"/>
      <c r="L27" s="44"/>
      <c r="M27" s="16"/>
    </row>
    <row r="28" spans="1:14" x14ac:dyDescent="0.25">
      <c r="A28" s="40"/>
      <c r="B28" s="41"/>
      <c r="C28" s="41"/>
      <c r="D28" s="42"/>
      <c r="I28" s="44"/>
      <c r="J28" s="44"/>
      <c r="K28" s="44"/>
      <c r="L28" s="44"/>
      <c r="M28" s="16"/>
    </row>
    <row r="29" spans="1:14" ht="14.4" customHeight="1" x14ac:dyDescent="0.25">
      <c r="A29" s="16"/>
      <c r="B29" s="16"/>
    </row>
    <row r="30" spans="1:14" ht="34.799999999999997" customHeight="1" x14ac:dyDescent="0.25">
      <c r="A30" s="33" t="s">
        <v>24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27"/>
      <c r="N30" s="27"/>
    </row>
  </sheetData>
  <sheetProtection algorithmName="SHA-512" hashValue="TokiiEsHvwuLnbT/nfcHG/4K9DyICm+5FtjsFXc1x29iv6yhPiHfl58vWcyWmJJ1WTq5oSMfWr231/lAYQHhKA==" saltValue="oAjtfc7yPT0TOlbjdyJcJg==" spinCount="100000" sheet="1" selectLockedCells="1"/>
  <mergeCells count="13">
    <mergeCell ref="A30:L30"/>
    <mergeCell ref="A19:D28"/>
    <mergeCell ref="I18:L18"/>
    <mergeCell ref="I20:L20"/>
    <mergeCell ref="I22:L22"/>
    <mergeCell ref="I24:L24"/>
    <mergeCell ref="I26:L26"/>
    <mergeCell ref="I27:L27"/>
    <mergeCell ref="I28:L28"/>
    <mergeCell ref="I19:L19"/>
    <mergeCell ref="I21:L21"/>
    <mergeCell ref="I23:L23"/>
    <mergeCell ref="I25:L2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99" orientation="landscape" r:id="rId1"/>
  <ignoredErrors>
    <ignoredError sqref="A7:A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0B1246A-EB02-4CFF-A1B8-F31266228561}">
          <x14:formula1>
            <xm:f>'Product Code'!$B$3:$B$4</xm:f>
          </x14:formula1>
          <xm:sqref>B6:B15</xm:sqref>
        </x14:dataValidation>
        <x14:dataValidation type="list" allowBlank="1" showInputMessage="1" showErrorMessage="1" xr:uid="{BCAA01DE-49CD-480C-9A73-F5ACA4F35D5E}">
          <x14:formula1>
            <xm:f>' Slat Colour and Slat Depth'!$B$4:$B$14</xm:f>
          </x14:formula1>
          <xm:sqref>E6:E15</xm:sqref>
        </x14:dataValidation>
        <x14:dataValidation type="list" allowBlank="1" showInputMessage="1" showErrorMessage="1" xr:uid="{B8AFFF05-B0B5-4B9C-8D0E-050FEA4EE378}">
          <x14:formula1>
            <xm:f>'Product Code'!$E$3:$E$4</xm:f>
          </x14:formula1>
          <xm:sqref>F6:F15</xm:sqref>
        </x14:dataValidation>
        <x14:dataValidation type="list" allowBlank="1" showInputMessage="1" showErrorMessage="1" xr:uid="{3C879A84-71FD-4BD0-B077-FF2AEE75A825}">
          <x14:formula1>
            <xm:f>'Product Code'!$H$3:$H$6</xm:f>
          </x14:formula1>
          <xm:sqref>H6:H15</xm:sqref>
        </x14:dataValidation>
        <x14:dataValidation type="list" allowBlank="1" showInputMessage="1" showErrorMessage="1" xr:uid="{54037BB3-6164-4FA9-AAFA-775BAF6F3E8B}">
          <x14:formula1>
            <xm:f>'Product Code'!$K$3:$K$4</xm:f>
          </x14:formula1>
          <xm:sqref>I6:I15</xm:sqref>
        </x14:dataValidation>
        <x14:dataValidation type="list" allowBlank="1" showInputMessage="1" showErrorMessage="1" xr:uid="{6EF57EDD-7707-4166-A6D9-32575C05F7AA}">
          <x14:formula1>
            <xm:f>'Product Code'!$N$3:$N$4</xm:f>
          </x14:formula1>
          <xm:sqref>G6:G15</xm:sqref>
        </x14:dataValidation>
        <x14:dataValidation type="list" allowBlank="1" showInputMessage="1" showErrorMessage="1" xr:uid="{CE3B88EB-0AB0-4C58-9732-945C49BCE723}">
          <x14:formula1>
            <xm:f>'Product Code'!$Q$3:$Q$4</xm:f>
          </x14:formula1>
          <xm:sqref>J6:J15</xm:sqref>
        </x14:dataValidation>
        <x14:dataValidation type="list" allowBlank="1" showInputMessage="1" showErrorMessage="1" xr:uid="{C15FAB4E-7656-48B3-99D6-410620068D44}">
          <x14:formula1>
            <xm:f>'Product Code'!$T$3:$T$4</xm:f>
          </x14:formula1>
          <xm:sqref>K6:K15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98DE-F02A-41DD-9079-59FBEE277254}">
  <sheetPr>
    <tabColor rgb="FFFF0000"/>
  </sheetPr>
  <dimension ref="B2:H14"/>
  <sheetViews>
    <sheetView workbookViewId="0">
      <selection activeCell="B9" sqref="B9"/>
    </sheetView>
  </sheetViews>
  <sheetFormatPr defaultRowHeight="14.4" x14ac:dyDescent="0.3"/>
  <cols>
    <col min="2" max="2" width="20" customWidth="1"/>
    <col min="3" max="3" width="10.44140625" customWidth="1"/>
    <col min="4" max="4" width="16.21875" customWidth="1"/>
    <col min="5" max="5" width="7.88671875" customWidth="1"/>
    <col min="6" max="8" width="10.77734375" customWidth="1"/>
  </cols>
  <sheetData>
    <row r="2" spans="2:8" x14ac:dyDescent="0.3">
      <c r="B2" s="12"/>
      <c r="C2" s="12"/>
      <c r="D2" s="12"/>
      <c r="E2" s="12"/>
      <c r="F2" s="8"/>
      <c r="G2" s="8"/>
      <c r="H2" s="8"/>
    </row>
    <row r="3" spans="2:8" x14ac:dyDescent="0.3">
      <c r="B3" s="28" t="s">
        <v>25</v>
      </c>
      <c r="C3" s="28" t="s">
        <v>8</v>
      </c>
      <c r="D3" s="28" t="s">
        <v>72</v>
      </c>
      <c r="E3" s="29" t="s">
        <v>2</v>
      </c>
      <c r="F3" s="29" t="s">
        <v>3</v>
      </c>
      <c r="G3" s="9"/>
      <c r="H3" s="9"/>
    </row>
    <row r="4" spans="2:8" x14ac:dyDescent="0.3">
      <c r="B4" s="32" t="s">
        <v>52</v>
      </c>
      <c r="C4" s="32" t="s">
        <v>68</v>
      </c>
      <c r="D4" t="s">
        <v>84</v>
      </c>
      <c r="E4" s="31" t="s">
        <v>4</v>
      </c>
      <c r="F4" s="31" t="s">
        <v>4</v>
      </c>
      <c r="G4" s="10"/>
      <c r="H4" s="10"/>
    </row>
    <row r="5" spans="2:8" x14ac:dyDescent="0.3">
      <c r="B5" s="30" t="s">
        <v>48</v>
      </c>
      <c r="C5" s="30" t="s">
        <v>58</v>
      </c>
      <c r="D5" t="s">
        <v>79</v>
      </c>
      <c r="E5" s="31" t="s">
        <v>4</v>
      </c>
      <c r="F5" s="31" t="s">
        <v>4</v>
      </c>
      <c r="G5" s="11"/>
      <c r="H5" s="11"/>
    </row>
    <row r="6" spans="2:8" x14ac:dyDescent="0.3">
      <c r="B6" s="30" t="s">
        <v>49</v>
      </c>
      <c r="C6" s="30" t="s">
        <v>64</v>
      </c>
      <c r="D6" t="s">
        <v>80</v>
      </c>
      <c r="E6" s="31" t="s">
        <v>4</v>
      </c>
      <c r="F6" s="31" t="s">
        <v>4</v>
      </c>
      <c r="G6" s="11"/>
      <c r="H6" s="11"/>
    </row>
    <row r="7" spans="2:8" x14ac:dyDescent="0.3">
      <c r="B7" s="32" t="s">
        <v>53</v>
      </c>
      <c r="C7" s="32" t="s">
        <v>60</v>
      </c>
      <c r="D7" t="s">
        <v>85</v>
      </c>
      <c r="E7" s="31" t="s">
        <v>4</v>
      </c>
      <c r="F7" s="31" t="s">
        <v>4</v>
      </c>
      <c r="G7" s="10"/>
      <c r="H7" s="10"/>
    </row>
    <row r="8" spans="2:8" x14ac:dyDescent="0.3">
      <c r="B8" s="30" t="s">
        <v>50</v>
      </c>
      <c r="C8" s="30" t="s">
        <v>66</v>
      </c>
      <c r="D8" t="s">
        <v>81</v>
      </c>
      <c r="E8" s="31" t="s">
        <v>4</v>
      </c>
      <c r="F8" s="31" t="s">
        <v>4</v>
      </c>
      <c r="G8" s="11"/>
      <c r="H8" s="11"/>
    </row>
    <row r="9" spans="2:8" x14ac:dyDescent="0.3">
      <c r="B9" s="30" t="s">
        <v>90</v>
      </c>
      <c r="C9" s="30" t="s">
        <v>59</v>
      </c>
      <c r="D9" t="s">
        <v>82</v>
      </c>
      <c r="E9" s="31" t="s">
        <v>4</v>
      </c>
      <c r="F9" s="31" t="s">
        <v>4</v>
      </c>
      <c r="G9" s="11"/>
      <c r="H9" s="11"/>
    </row>
    <row r="10" spans="2:8" x14ac:dyDescent="0.3">
      <c r="B10" s="32" t="s">
        <v>54</v>
      </c>
      <c r="C10" s="32" t="s">
        <v>61</v>
      </c>
      <c r="D10" t="s">
        <v>86</v>
      </c>
      <c r="E10" s="31" t="s">
        <v>4</v>
      </c>
      <c r="F10" s="31" t="s">
        <v>4</v>
      </c>
      <c r="G10" s="10"/>
      <c r="H10" s="10"/>
    </row>
    <row r="11" spans="2:8" x14ac:dyDescent="0.3">
      <c r="B11" s="32" t="s">
        <v>57</v>
      </c>
      <c r="C11" s="32" t="s">
        <v>63</v>
      </c>
      <c r="D11" t="s">
        <v>89</v>
      </c>
      <c r="E11" s="31" t="s">
        <v>4</v>
      </c>
      <c r="F11" s="31" t="s">
        <v>4</v>
      </c>
      <c r="G11" s="11"/>
      <c r="H11" s="11"/>
    </row>
    <row r="12" spans="2:8" x14ac:dyDescent="0.3">
      <c r="B12" s="32" t="s">
        <v>56</v>
      </c>
      <c r="C12" s="32" t="s">
        <v>62</v>
      </c>
      <c r="D12" t="s">
        <v>88</v>
      </c>
      <c r="E12" s="31" t="s">
        <v>4</v>
      </c>
      <c r="F12" s="31" t="s">
        <v>4</v>
      </c>
      <c r="G12" s="10"/>
      <c r="H12" s="10"/>
    </row>
    <row r="13" spans="2:8" x14ac:dyDescent="0.3">
      <c r="B13" s="32" t="s">
        <v>55</v>
      </c>
      <c r="C13" s="32" t="s">
        <v>65</v>
      </c>
      <c r="D13" t="s">
        <v>87</v>
      </c>
      <c r="E13" s="31" t="s">
        <v>4</v>
      </c>
      <c r="F13" s="31" t="s">
        <v>4</v>
      </c>
      <c r="G13" s="10"/>
      <c r="H13" s="10"/>
    </row>
    <row r="14" spans="2:8" x14ac:dyDescent="0.3">
      <c r="B14" s="32" t="s">
        <v>51</v>
      </c>
      <c r="C14" s="32" t="s">
        <v>67</v>
      </c>
      <c r="D14" t="s">
        <v>83</v>
      </c>
      <c r="E14" s="31" t="s">
        <v>4</v>
      </c>
      <c r="F14" s="31" t="s">
        <v>4</v>
      </c>
    </row>
  </sheetData>
  <sheetProtection algorithmName="SHA-512" hashValue="r+s1mDHSmNiNCQXKqqOdYN3o9dSTD2DN94iGnKVBnutXGPpxPZpKM34gspyo5VF7LBYz2n1zwgT3RYpwZ7XxNA==" saltValue="tdFocEm0PMiU8DGjVUTvAw==" spinCount="100000" sheet="1" selectLockedCells="1" selectUnlockedCells="1"/>
  <sortState xmlns:xlrd2="http://schemas.microsoft.com/office/spreadsheetml/2017/richdata2" ref="B4:F14">
    <sortCondition ref="B4:B14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78F-EE22-4F49-B1AB-ED9908F32915}">
  <dimension ref="B2:U8"/>
  <sheetViews>
    <sheetView workbookViewId="0">
      <selection activeCell="U3" sqref="U3"/>
    </sheetView>
  </sheetViews>
  <sheetFormatPr defaultRowHeight="14.4" x14ac:dyDescent="0.3"/>
  <cols>
    <col min="1" max="1" width="2.77734375" customWidth="1"/>
    <col min="2" max="2" width="14.109375" bestFit="1" customWidth="1"/>
    <col min="3" max="3" width="3.88671875" bestFit="1" customWidth="1"/>
    <col min="4" max="4" width="2.77734375" customWidth="1"/>
    <col min="5" max="5" width="12.77734375" bestFit="1" customWidth="1"/>
    <col min="6" max="6" width="5.33203125" bestFit="1" customWidth="1"/>
    <col min="7" max="7" width="3.77734375" customWidth="1"/>
    <col min="8" max="8" width="14.6640625" customWidth="1"/>
    <col min="9" max="9" width="5.33203125" bestFit="1" customWidth="1"/>
    <col min="10" max="10" width="3.77734375" customWidth="1"/>
    <col min="11" max="11" width="27.88671875" bestFit="1" customWidth="1"/>
    <col min="12" max="12" width="5.33203125" bestFit="1" customWidth="1"/>
    <col min="13" max="13" width="3.77734375" customWidth="1"/>
    <col min="14" max="14" width="9.44140625" bestFit="1" customWidth="1"/>
    <col min="15" max="15" width="5.33203125" bestFit="1" customWidth="1"/>
    <col min="16" max="16" width="3.77734375" customWidth="1"/>
    <col min="17" max="17" width="10.77734375" bestFit="1" customWidth="1"/>
    <col min="19" max="19" width="3.77734375" customWidth="1"/>
  </cols>
  <sheetData>
    <row r="2" spans="2:21" x14ac:dyDescent="0.3">
      <c r="B2" s="6" t="s">
        <v>7</v>
      </c>
      <c r="C2" s="7"/>
      <c r="D2" s="7"/>
      <c r="E2" s="6" t="s">
        <v>26</v>
      </c>
      <c r="F2" s="6" t="s">
        <v>8</v>
      </c>
      <c r="G2" s="7"/>
      <c r="H2" s="6" t="s">
        <v>6</v>
      </c>
      <c r="I2" s="6" t="s">
        <v>8</v>
      </c>
      <c r="J2" s="7"/>
      <c r="K2" s="6" t="s">
        <v>5</v>
      </c>
      <c r="L2" s="6" t="s">
        <v>8</v>
      </c>
      <c r="M2" s="7"/>
      <c r="N2" s="6" t="s">
        <v>17</v>
      </c>
      <c r="O2" s="6" t="s">
        <v>8</v>
      </c>
      <c r="Q2" s="6" t="s">
        <v>18</v>
      </c>
      <c r="R2" s="6" t="s">
        <v>8</v>
      </c>
      <c r="T2" s="6" t="s">
        <v>91</v>
      </c>
      <c r="U2" s="46"/>
    </row>
    <row r="3" spans="2:21" x14ac:dyDescent="0.3">
      <c r="B3" s="7" t="s">
        <v>9</v>
      </c>
      <c r="C3" s="7" t="s">
        <v>71</v>
      </c>
      <c r="D3" s="7"/>
      <c r="E3" s="9" t="s">
        <v>2</v>
      </c>
      <c r="F3" s="7">
        <v>25</v>
      </c>
      <c r="G3" s="7"/>
      <c r="H3" s="7" t="s">
        <v>28</v>
      </c>
      <c r="I3" s="7" t="s">
        <v>32</v>
      </c>
      <c r="J3" s="7"/>
      <c r="K3" s="7" t="s">
        <v>47</v>
      </c>
      <c r="L3" s="7" t="s">
        <v>36</v>
      </c>
      <c r="N3" s="7" t="s">
        <v>42</v>
      </c>
      <c r="O3" s="7" t="s">
        <v>38</v>
      </c>
      <c r="Q3" s="7" t="s">
        <v>44</v>
      </c>
      <c r="R3" t="s">
        <v>41</v>
      </c>
      <c r="T3" s="46" t="s">
        <v>92</v>
      </c>
      <c r="U3" s="46"/>
    </row>
    <row r="4" spans="2:21" x14ac:dyDescent="0.3">
      <c r="B4" s="7" t="s">
        <v>10</v>
      </c>
      <c r="C4" s="7" t="s">
        <v>71</v>
      </c>
      <c r="D4" s="7"/>
      <c r="E4" s="9" t="s">
        <v>3</v>
      </c>
      <c r="F4" s="7">
        <v>50</v>
      </c>
      <c r="G4" s="7"/>
      <c r="H4" s="7" t="s">
        <v>30</v>
      </c>
      <c r="I4" s="7" t="s">
        <v>33</v>
      </c>
      <c r="J4" s="7"/>
      <c r="K4" s="7" t="s">
        <v>35</v>
      </c>
      <c r="L4" s="7" t="s">
        <v>37</v>
      </c>
      <c r="N4" s="7" t="s">
        <v>43</v>
      </c>
      <c r="O4" s="7" t="s">
        <v>39</v>
      </c>
      <c r="Q4" s="7" t="s">
        <v>45</v>
      </c>
      <c r="R4" t="s">
        <v>40</v>
      </c>
      <c r="T4" s="46" t="s">
        <v>93</v>
      </c>
      <c r="U4" s="46" t="s">
        <v>94</v>
      </c>
    </row>
    <row r="5" spans="2:21" x14ac:dyDescent="0.3">
      <c r="B5" s="7"/>
      <c r="C5" s="7"/>
      <c r="D5" s="7"/>
      <c r="E5" s="9"/>
      <c r="F5" s="7"/>
      <c r="G5" s="7"/>
      <c r="H5" s="7" t="s">
        <v>29</v>
      </c>
      <c r="I5" s="7" t="s">
        <v>34</v>
      </c>
      <c r="J5" s="7"/>
      <c r="K5" s="7"/>
      <c r="L5" s="7"/>
      <c r="N5" s="7"/>
      <c r="O5" s="7"/>
    </row>
    <row r="6" spans="2:21" x14ac:dyDescent="0.3">
      <c r="B6" s="7"/>
      <c r="C6" s="7"/>
      <c r="D6" s="7"/>
      <c r="E6" s="7"/>
      <c r="F6" s="7"/>
      <c r="G6" s="7"/>
      <c r="H6" s="7" t="s">
        <v>27</v>
      </c>
      <c r="I6" s="7" t="s">
        <v>31</v>
      </c>
      <c r="J6" s="7"/>
      <c r="K6" s="7"/>
      <c r="L6" s="7"/>
      <c r="N6" s="7"/>
      <c r="O6" s="7"/>
    </row>
    <row r="7" spans="2:21" x14ac:dyDescent="0.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N7" s="7"/>
      <c r="O7" s="7"/>
    </row>
    <row r="8" spans="2:2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N8" s="7"/>
      <c r="O8" s="7"/>
    </row>
  </sheetData>
  <sheetProtection sheet="1" objects="1" scenarios="1"/>
  <sortState xmlns:xlrd2="http://schemas.microsoft.com/office/spreadsheetml/2017/richdata2" ref="H3:I6">
    <sortCondition ref="H3:H6"/>
  </sortState>
  <dataValidations count="1">
    <dataValidation type="list" allowBlank="1" showInputMessage="1" showErrorMessage="1" sqref="N5:N8" xr:uid="{023529CA-C76A-408B-92A4-2D9D7E57E9F1}">
      <formula1>"Fixed Handle Nickel,Fixed Handle Colour, Articulating Handle, Fabric Handle,Powered 24V, Powered 230V"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2" ma:contentTypeDescription="Create a new document." ma:contentTypeScope="" ma:versionID="f2951d9be154577d3c926869c207334d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24a8f977ee34fcfaf1ab6dc076795c6c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D854D1-7A0A-4A8C-B8F3-B90FF8CA5EB5}">
  <ds:schemaRefs>
    <ds:schemaRef ds:uri="http://schemas.microsoft.com/office/infopath/2007/PartnerControls"/>
    <ds:schemaRef ds:uri="d7564538-9a43-467c-9305-959c3453ee53"/>
    <ds:schemaRef ds:uri="http://purl.org/dc/elements/1.1/"/>
    <ds:schemaRef ds:uri="http://schemas.microsoft.com/office/2006/metadata/properties"/>
    <ds:schemaRef ds:uri="4e8a4576-7320-4e02-8367-50eaa8d6c8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B21BB9-E0FF-4071-9A4D-79323AFAD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Enquiry Form</vt:lpstr>
      <vt:lpstr> Slat Colour and Slat Depth</vt:lpstr>
      <vt:lpstr>Product Code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edfit</dc:creator>
  <cp:lastModifiedBy>Lisa Kirk</cp:lastModifiedBy>
  <cp:lastPrinted>2021-01-19T15:41:35Z</cp:lastPrinted>
  <dcterms:created xsi:type="dcterms:W3CDTF">2020-10-14T14:05:44Z</dcterms:created>
  <dcterms:modified xsi:type="dcterms:W3CDTF">2021-02-24T10:11:27Z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