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25" documentId="8_{0F53A555-2E48-4633-B987-1F45BE10C994}" xr6:coauthVersionLast="47" xr6:coauthVersionMax="47" xr10:uidLastSave="{2A4B5798-07CD-4C9A-95A0-F7EDB0D91243}"/>
  <bookViews>
    <workbookView xWindow="-108" yWindow="-108" windowWidth="23256" windowHeight="12576" xr2:uid="{690BAD02-9C9C-4C99-AB21-B21A22852FC5}"/>
  </bookViews>
  <sheets>
    <sheet name="Order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Code'!$J$4:$K$4</definedName>
    <definedName name="_xlnm.Print_Area" localSheetId="0">'Order Form '!$A$1:$K$25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6" i="1"/>
  <c r="N7" i="1"/>
  <c r="A7" i="1" l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<sst xmlns="http://schemas.openxmlformats.org/spreadsheetml/2006/main" count="140" uniqueCount="83">
  <si>
    <t>Enquiry Form</t>
  </si>
  <si>
    <t xml:space="preserve">Item </t>
  </si>
  <si>
    <t>Seaview Product Code</t>
  </si>
  <si>
    <t>Recess</t>
  </si>
  <si>
    <t>Nickel Fixed Handle</t>
  </si>
  <si>
    <t>B</t>
  </si>
  <si>
    <t>Notes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</si>
  <si>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</si>
  <si>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</si>
  <si>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</si>
  <si>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</si>
  <si>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</si>
  <si>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</si>
  <si>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</si>
  <si>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</si>
  <si>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</si>
  <si>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</si>
  <si>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</si>
  <si>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</si>
  <si>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</si>
  <si>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</si>
  <si>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</si>
  <si>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</si>
  <si>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</si>
  <si>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</si>
  <si>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</si>
  <si>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</si>
  <si>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</si>
  <si>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</si>
  <si>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</si>
  <si>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</si>
  <si>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</si>
  <si>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</si>
  <si>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</si>
  <si>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</si>
  <si>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</si>
  <si>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</si>
  <si>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</si>
  <si>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</si>
  <si>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</si>
  <si>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</si>
  <si>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</si>
  <si>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Stack Position</t>
  </si>
  <si>
    <t>Control Options</t>
  </si>
  <si>
    <t>Blind</t>
  </si>
  <si>
    <t>Bottom</t>
  </si>
  <si>
    <t>BLK</t>
  </si>
  <si>
    <t>Top</t>
  </si>
  <si>
    <t>T</t>
  </si>
  <si>
    <t>Colour Fixed Handle</t>
  </si>
  <si>
    <t>CFH</t>
  </si>
  <si>
    <t>Ivory</t>
  </si>
  <si>
    <t>IVY</t>
  </si>
  <si>
    <t>WHT</t>
  </si>
  <si>
    <t>NFH</t>
  </si>
  <si>
    <t>Powered230V</t>
  </si>
  <si>
    <t>P230</t>
  </si>
  <si>
    <t>Powered24V</t>
  </si>
  <si>
    <t>P24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</si>
  <si>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</si>
  <si>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</si>
  <si>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</si>
  <si>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</si>
  <si>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</si>
  <si>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</si>
  <si>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t>ANT</t>
  </si>
  <si>
    <r>
      <t xml:space="preserve">Fabric Code 1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</si>
  <si>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 2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</si>
  <si>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 2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</si>
  <si>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 1
</t>
    </r>
    <r>
      <rPr>
        <b/>
        <sz val="6"/>
        <color theme="0" tint="-0.499984740745262"/>
        <rFont val="Century Gothic"/>
        <family val="2"/>
      </rPr>
      <t>(Select)</t>
    </r>
  </si>
  <si>
    <t>Flyscreen</t>
  </si>
  <si>
    <t xml:space="preserve">SEAPLEAT Roof </t>
  </si>
  <si>
    <t>Anthracite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</si>
  <si>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</si>
  <si>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</si>
  <si>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</si>
  <si>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</si>
  <si>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</si>
  <si>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</si>
  <si>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</si>
  <si>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PR</t>
  </si>
  <si>
    <t>Recess dimensions will have 4 mm deducted from the width and the drop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</si>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</sst>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7"/>
      <color theme="1"/>
      <name val="Century Gothic"/>
      <family val="2"/>
    </font>
    <font>
      <sz val="8"/>
      <name val="Century Gothi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9" fillId="0" borderId="2" xfId="0" applyFont="1" applyBorder="1" applyProtection="1"/>
    <xf numFmtId="0" fontId="8" fillId="0" borderId="2" xfId="0" applyFont="1" applyBorder="1" applyProtection="1"/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Protection="1"/>
    <xf numFmtId="0" fontId="11" fillId="0" borderId="1" xfId="0" applyFont="1" applyBorder="1" applyAlignment="1" applyProtection="1">
      <alignment horizontal="center"/>
    </xf>
    <xf numFmtId="0" fontId="6" fillId="0" borderId="0" xfId="0" applyFont="1" applyProtection="1"/>
    <xf numFmtId="0" fontId="5" fillId="0" borderId="0" xfId="0" applyFont="1" applyAlignment="1" applyProtection="1">
      <alignment horizontal="right"/>
    </xf>
    <xf numFmtId="0" fontId="6" fillId="0" borderId="0" xfId="0" applyFont="1" applyBorder="1" applyProtection="1"/>
    <xf numFmtId="0" fontId="5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Protection="1"/>
    <xf numFmtId="0" fontId="12" fillId="0" borderId="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5" fillId="0" borderId="0" xfId="0" applyFont="1" applyAlignment="1" applyProtection="1">
      <alignment horizontal="center"/>
    </xf>
    <xf numFmtId="0" fontId="5" fillId="0" borderId="4" xfId="0" applyFont="1" applyFill="1" applyBorder="1" applyAlignment="1" applyProtection="1">
      <alignment vertical="top" wrapText="1"/>
    </xf>
    <xf numFmtId="0" fontId="5" fillId="0" borderId="10" xfId="0" applyFont="1" applyFill="1" applyBorder="1" applyAlignment="1" applyProtection="1">
      <alignment vertical="top" wrapText="1"/>
    </xf>
    <xf numFmtId="0" fontId="5" fillId="0" borderId="5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vertical="top" wrapText="1"/>
    </xf>
    <xf numFmtId="0" fontId="5" fillId="0" borderId="7" xfId="0" applyFont="1" applyFill="1" applyBorder="1" applyAlignment="1" applyProtection="1">
      <alignment vertical="top" wrapText="1"/>
    </xf>
    <xf numFmtId="0" fontId="6" fillId="0" borderId="0" xfId="0" applyFont="1" applyAlignment="1" applyProtection="1">
      <alignment vertical="top"/>
    </xf>
    <xf numFmtId="0" fontId="5" fillId="0" borderId="8" xfId="0" applyFont="1" applyFill="1" applyBorder="1" applyAlignment="1" applyProtection="1">
      <alignment vertical="top" wrapText="1"/>
    </xf>
    <xf numFmtId="0" fontId="5" fillId="0" borderId="2" xfId="0" applyFont="1" applyFill="1" applyBorder="1" applyAlignment="1" applyProtection="1">
      <alignment vertical="top" wrapText="1"/>
    </xf>
    <xf numFmtId="0" fontId="5" fillId="0" borderId="9" xfId="0" applyFont="1" applyFill="1" applyBorder="1" applyAlignment="1" applyProtection="1">
      <alignment vertical="top" wrapText="1"/>
    </xf>
    <xf numFmtId="0" fontId="12" fillId="0" borderId="0" xfId="0" applyFont="1" applyBorder="1" applyAlignment="1" applyProtection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554355</xdr:colOff>
      <xdr:row>0</xdr:row>
      <xdr:rowOff>129540</xdr:rowOff>
    </xdr:from>
    <xdr:to>
      <xdr:col>12</xdr:col>
      <xdr:colOff>1013</xdr:colOff>
      <xdr:row>3</xdr:row>
      <xdr:rowOff>136166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7355205" y="129540"/>
          <a:ext cx="1789808" cy="660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N26"/>
  <sheetViews>
    <sheetView showGridLines="0" tabSelected="1" zoomScaleNormal="100" workbookViewId="0">
      <pane ySplit="5" topLeftCell="A6" activePane="bottomLeft" state="frozen"/>
      <selection pane="bottomLeft" activeCell="L6" sqref="L6"/>
    </sheetView>
  </sheetViews>
  <sheetFormatPr defaultColWidth="8.88671875" defaultRowHeight="13.8" x14ac:dyDescent="0.25"/>
  <cols>
    <col min="1" max="1" width="4.109375" style="9" bestFit="1" customWidth="1"/>
    <col min="2" max="2" width="11.5546875" style="9" bestFit="1" customWidth="1"/>
    <col min="3" max="4" width="9.6640625" style="9" customWidth="1"/>
    <col min="5" max="5" width="9" style="9" customWidth="1"/>
    <col min="6" max="6" width="9.109375" style="9" customWidth="1"/>
    <col min="7" max="7" width="10.6640625" style="9" bestFit="1" customWidth="1"/>
    <col min="8" max="8" width="9.21875" style="9" customWidth="1"/>
    <col min="9" max="9" width="10.6640625" style="9" bestFit="1" customWidth="1"/>
    <col min="10" max="10" width="21.33203125" style="9" bestFit="1" customWidth="1"/>
    <col min="11" max="11" width="8.33203125" style="9" bestFit="1" customWidth="1"/>
    <col min="12" max="12" width="25.77734375" style="9" customWidth="1"/>
    <col min="13" max="13" width="3.6640625" style="9" customWidth="1"/>
    <col min="14" max="14" width="61.5546875" style="10" hidden="1" customWidth="1"/>
    <col min="15" max="16384" width="8.88671875" style="9"/>
  </cols>
  <sheetData>
    <row r="2" spans="1:14" ht="14.4" thickBot="1" x14ac:dyDescent="0.3">
      <c r="J2" s="40" t="s">
        <v>74</v>
      </c>
    </row>
    <row r="3" spans="1:14" ht="24" thickBot="1" x14ac:dyDescent="0.45">
      <c r="A3" s="7" t="s">
        <v>71</v>
      </c>
      <c r="B3" s="8"/>
      <c r="C3" s="8"/>
      <c r="D3" s="8"/>
      <c r="E3" s="8"/>
      <c r="F3" s="8"/>
      <c r="G3" s="8"/>
      <c r="H3" s="8"/>
      <c r="I3" s="8"/>
      <c r="J3" s="31"/>
      <c r="K3" s="8"/>
      <c r="L3" s="8"/>
    </row>
    <row r="4" spans="1:14" ht="17.399999999999999" x14ac:dyDescent="0.3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8"/>
    </row>
    <row r="5" spans="1:14" ht="40.049999999999997" customHeight="1" x14ac:dyDescent="0.25">
      <c r="A5" s="13" t="s">
        <v>1</v>
      </c>
      <c r="B5" s="13" t="s">
        <v>59</v>
      </c>
      <c r="C5" s="13" t="s">
        <v>60</v>
      </c>
      <c r="D5" s="13" t="s">
        <v>61</v>
      </c>
      <c r="E5" s="13" t="s">
        <v>62</v>
      </c>
      <c r="F5" s="28" t="s">
        <v>66</v>
      </c>
      <c r="G5" s="28" t="s">
        <v>69</v>
      </c>
      <c r="H5" s="28" t="s">
        <v>67</v>
      </c>
      <c r="I5" s="28" t="s">
        <v>68</v>
      </c>
      <c r="J5" s="13" t="s">
        <v>63</v>
      </c>
      <c r="K5" s="13" t="s">
        <v>64</v>
      </c>
      <c r="L5" s="13" t="s">
        <v>73</v>
      </c>
      <c r="N5" s="13" t="s">
        <v>2</v>
      </c>
    </row>
    <row r="6" spans="1:14" s="19" customFormat="1" ht="21.6" customHeight="1" x14ac:dyDescent="0.25">
      <c r="A6" s="14">
        <v>1</v>
      </c>
      <c r="B6" s="15"/>
      <c r="C6" s="27"/>
      <c r="D6" s="27"/>
      <c r="E6" s="16"/>
      <c r="F6" s="17"/>
      <c r="G6" s="17"/>
      <c r="H6" s="17"/>
      <c r="I6" s="17"/>
      <c r="J6" s="18"/>
      <c r="K6" s="18"/>
      <c r="L6" s="18"/>
      <c r="N6" s="20" t="str">
        <f>IFERROR(CONCATENATE(VLOOKUP(B6,'Product Code'!$B$4:$C$11,2),"-",IF(B6="recess",+C6-4,C6),"-",IF(B6="recess",+D6-4,D6),"-",VLOOKUP('Order Form '!E6,'Product Code'!$D$5:$E$11,2),"-",F6,"-",VLOOKUP(G6,'Product Code'!$G$5:$H$7,2),"-",H6,"-",VLOOKUP(I6,'Product Code'!$G$5:$H$7,2),"-",VLOOKUP(J6,'Product Code'!$J$5:$K$8,2)),"-")</f>
        <v>-</v>
      </c>
    </row>
    <row r="7" spans="1:14" s="19" customFormat="1" ht="21.6" customHeight="1" x14ac:dyDescent="0.25">
      <c r="A7" s="14">
        <f>+A6+1</f>
        <v>2</v>
      </c>
      <c r="B7" s="15"/>
      <c r="C7" s="27"/>
      <c r="D7" s="27"/>
      <c r="E7" s="16"/>
      <c r="F7" s="17"/>
      <c r="G7" s="17"/>
      <c r="H7" s="17"/>
      <c r="I7" s="17"/>
      <c r="J7" s="18"/>
      <c r="K7" s="18"/>
      <c r="L7" s="18"/>
      <c r="N7" s="20" t="str">
        <f>IFERROR(CONCATENATE(VLOOKUP(B7,'Product Code'!$B$4:$C$11,2),"-",IF(B7="recess",+C7-4,C7),"-",IF(B7="recess",+D7-4,D7),"-",VLOOKUP('Order Form '!E7,'Product Code'!$D$5:$E$11,2),"-",F7,"-",VLOOKUP(G7,'Product Code'!$G$5:$H$7,2),"-",H7,"-",VLOOKUP(I7,'Product Code'!$G$5:$H$7,2),"-",VLOOKUP(J7,'Product Code'!$J$5:$K$8,2)),"-")</f>
        <v>-</v>
      </c>
    </row>
    <row r="8" spans="1:14" s="19" customFormat="1" ht="21.6" customHeight="1" x14ac:dyDescent="0.25">
      <c r="A8" s="14">
        <f t="shared" ref="A8:A15" si="0">+A7+1</f>
        <v>3</v>
      </c>
      <c r="B8" s="15"/>
      <c r="C8" s="27"/>
      <c r="D8" s="27"/>
      <c r="E8" s="16"/>
      <c r="F8" s="17"/>
      <c r="G8" s="17"/>
      <c r="H8" s="17"/>
      <c r="I8" s="17"/>
      <c r="J8" s="18"/>
      <c r="K8" s="18"/>
      <c r="L8" s="18"/>
      <c r="N8" s="20" t="str">
        <f>IFERROR(CONCATENATE(VLOOKUP(B8,'Product Code'!$B$4:$C$11,2),"-",IF(B8="recess",+C8-4,C8),"-",IF(B8="recess",+D8-4,D8),"-",VLOOKUP('Order Form '!E8,'Product Code'!$D$5:$E$11,2),"-",F8,"-",VLOOKUP(G8,'Product Code'!$G$5:$H$7,2),"-",H8,"-",VLOOKUP(I8,'Product Code'!$G$5:$H$7,2),"-",VLOOKUP(J8,'Product Code'!$J$5:$K$8,2)),"-")</f>
        <v>-</v>
      </c>
    </row>
    <row r="9" spans="1:14" s="19" customFormat="1" ht="21.6" customHeight="1" x14ac:dyDescent="0.25">
      <c r="A9" s="14">
        <f t="shared" si="0"/>
        <v>4</v>
      </c>
      <c r="B9" s="15"/>
      <c r="C9" s="27"/>
      <c r="D9" s="27"/>
      <c r="E9" s="16"/>
      <c r="F9" s="17"/>
      <c r="G9" s="17"/>
      <c r="H9" s="17"/>
      <c r="I9" s="17"/>
      <c r="J9" s="18"/>
      <c r="K9" s="18"/>
      <c r="L9" s="18"/>
      <c r="N9" s="20" t="str">
        <f>IFERROR(CONCATENATE(VLOOKUP(B9,'Product Code'!$B$4:$C$11,2),"-",IF(B9="recess",+C9-4,C9),"-",IF(B9="recess",+D9-4,D9),"-",VLOOKUP('Order Form '!E9,'Product Code'!$D$5:$E$11,2),"-",F9,"-",VLOOKUP(G9,'Product Code'!$G$5:$H$7,2),"-",H9,"-",VLOOKUP(I9,'Product Code'!$G$5:$H$7,2),"-",VLOOKUP(J9,'Product Code'!$J$5:$K$8,2)),"-")</f>
        <v>-</v>
      </c>
    </row>
    <row r="10" spans="1:14" s="19" customFormat="1" ht="21.6" customHeight="1" x14ac:dyDescent="0.25">
      <c r="A10" s="14">
        <f t="shared" si="0"/>
        <v>5</v>
      </c>
      <c r="B10" s="15"/>
      <c r="C10" s="27"/>
      <c r="D10" s="27"/>
      <c r="E10" s="16"/>
      <c r="F10" s="17"/>
      <c r="G10" s="17"/>
      <c r="H10" s="17"/>
      <c r="I10" s="17"/>
      <c r="J10" s="18"/>
      <c r="K10" s="18"/>
      <c r="L10" s="18"/>
      <c r="N10" s="20" t="str">
        <f>IFERROR(CONCATENATE(VLOOKUP(B10,'Product Code'!$B$4:$C$11,2),"-",IF(B10="recess",+C10-4,C10),"-",IF(B10="recess",+D10-4,D10),"-",VLOOKUP('Order Form '!E10,'Product Code'!$D$5:$E$11,2),"-",F10,"-",VLOOKUP(G10,'Product Code'!$G$5:$H$7,2),"-",H10,"-",VLOOKUP(I10,'Product Code'!$G$5:$H$7,2),"-",VLOOKUP(J10,'Product Code'!$J$5:$K$8,2)),"-")</f>
        <v>-</v>
      </c>
    </row>
    <row r="11" spans="1:14" s="19" customFormat="1" ht="21.6" customHeight="1" x14ac:dyDescent="0.25">
      <c r="A11" s="14">
        <f t="shared" si="0"/>
        <v>6</v>
      </c>
      <c r="B11" s="15"/>
      <c r="C11" s="27"/>
      <c r="D11" s="27"/>
      <c r="E11" s="16"/>
      <c r="F11" s="17"/>
      <c r="G11" s="17"/>
      <c r="H11" s="17"/>
      <c r="I11" s="17"/>
      <c r="J11" s="18"/>
      <c r="K11" s="18"/>
      <c r="L11" s="18"/>
      <c r="N11" s="20" t="str">
        <f>IFERROR(CONCATENATE(VLOOKUP(B11,'Product Code'!$B$4:$C$11,2),"-",IF(B11="recess",+C11-4,C11),"-",IF(B11="recess",+D11-4,D11),"-",VLOOKUP('Order Form '!E11,'Product Code'!$D$5:$E$11,2),"-",F11,"-",VLOOKUP(G11,'Product Code'!$G$5:$H$7,2),"-",H11,"-",VLOOKUP(I11,'Product Code'!$G$5:$H$7,2),"-",VLOOKUP(J11,'Product Code'!$J$5:$K$8,2)),"-")</f>
        <v>-</v>
      </c>
    </row>
    <row r="12" spans="1:14" s="19" customFormat="1" ht="21.6" customHeight="1" x14ac:dyDescent="0.25">
      <c r="A12" s="14">
        <f t="shared" si="0"/>
        <v>7</v>
      </c>
      <c r="B12" s="15"/>
      <c r="C12" s="27"/>
      <c r="D12" s="27"/>
      <c r="E12" s="16"/>
      <c r="F12" s="17"/>
      <c r="G12" s="17"/>
      <c r="H12" s="17"/>
      <c r="I12" s="17"/>
      <c r="J12" s="18"/>
      <c r="K12" s="18"/>
      <c r="L12" s="18"/>
      <c r="N12" s="20" t="str">
        <f>IFERROR(CONCATENATE(VLOOKUP(B12,'Product Code'!$B$4:$C$11,2),"-",IF(B12="recess",+C12-4,C12),"-",IF(B12="recess",+D12-4,D12),"-",VLOOKUP('Order Form '!E12,'Product Code'!$D$5:$E$11,2),"-",F12,"-",VLOOKUP(G12,'Product Code'!$G$5:$H$7,2),"-",H12,"-",VLOOKUP(I12,'Product Code'!$G$5:$H$7,2),"-",VLOOKUP(J12,'Product Code'!$J$5:$K$8,2)),"-")</f>
        <v>-</v>
      </c>
    </row>
    <row r="13" spans="1:14" s="19" customFormat="1" ht="21.6" customHeight="1" x14ac:dyDescent="0.25">
      <c r="A13" s="14">
        <f t="shared" si="0"/>
        <v>8</v>
      </c>
      <c r="B13" s="15"/>
      <c r="C13" s="27"/>
      <c r="D13" s="27"/>
      <c r="E13" s="16"/>
      <c r="F13" s="17"/>
      <c r="G13" s="17"/>
      <c r="H13" s="17"/>
      <c r="I13" s="17"/>
      <c r="J13" s="18"/>
      <c r="K13" s="18"/>
      <c r="L13" s="18"/>
      <c r="N13" s="20" t="str">
        <f>IFERROR(CONCATENATE(VLOOKUP(B13,'Product Code'!$B$4:$C$11,2),"-",IF(B13="recess",+C13-4,C13),"-",IF(B13="recess",+D13-4,D13),"-",VLOOKUP('Order Form '!E13,'Product Code'!$D$5:$E$11,2),"-",F13,"-",VLOOKUP(G13,'Product Code'!$G$5:$H$7,2),"-",H13,"-",VLOOKUP(I13,'Product Code'!$G$5:$H$7,2),"-",VLOOKUP(J13,'Product Code'!$J$5:$K$8,2)),"-")</f>
        <v>-</v>
      </c>
    </row>
    <row r="14" spans="1:14" s="19" customFormat="1" ht="21.6" customHeight="1" x14ac:dyDescent="0.25">
      <c r="A14" s="14">
        <f t="shared" si="0"/>
        <v>9</v>
      </c>
      <c r="B14" s="15"/>
      <c r="C14" s="27"/>
      <c r="D14" s="27"/>
      <c r="E14" s="16"/>
      <c r="F14" s="17"/>
      <c r="G14" s="17"/>
      <c r="H14" s="17"/>
      <c r="I14" s="17"/>
      <c r="J14" s="18"/>
      <c r="K14" s="18"/>
      <c r="L14" s="18"/>
      <c r="N14" s="20" t="str">
        <f>IFERROR(CONCATENATE(VLOOKUP(B14,'Product Code'!$B$4:$C$11,2),"-",IF(B14="recess",+C14-4,C14),"-",IF(B14="recess",+D14-4,D14),"-",VLOOKUP('Order Form '!E14,'Product Code'!$D$5:$E$11,2),"-",F14,"-",VLOOKUP(G14,'Product Code'!$G$5:$H$7,2),"-",H14,"-",VLOOKUP(I14,'Product Code'!$G$5:$H$7,2),"-",VLOOKUP(J14,'Product Code'!$J$5:$K$8,2)),"-")</f>
        <v>-</v>
      </c>
    </row>
    <row r="15" spans="1:14" s="19" customFormat="1" ht="21.6" customHeight="1" x14ac:dyDescent="0.25">
      <c r="A15" s="14">
        <f t="shared" si="0"/>
        <v>10</v>
      </c>
      <c r="B15" s="15"/>
      <c r="C15" s="27"/>
      <c r="D15" s="27"/>
      <c r="E15" s="16"/>
      <c r="F15" s="17"/>
      <c r="G15" s="17"/>
      <c r="H15" s="17"/>
      <c r="I15" s="17"/>
      <c r="J15" s="18"/>
      <c r="K15" s="18"/>
      <c r="L15" s="18"/>
      <c r="N15" s="20" t="str">
        <f>IFERROR(CONCATENATE(VLOOKUP(B15,'Product Code'!$B$4:$C$11,2),"-",IF(B15="recess",+C15-4,C15),"-",IF(B15="recess",+D15-4,D15),"-",VLOOKUP('Order Form '!E15,'Product Code'!$D$5:$E$11,2),"-",F15,"-",VLOOKUP(G15,'Product Code'!$G$5:$H$7,2),"-",H15,"-",VLOOKUP(I15,'Product Code'!$G$5:$H$7,2),"-",VLOOKUP(J15,'Product Code'!$J$5:$K$8,2)),"-")</f>
        <v>-</v>
      </c>
    </row>
    <row r="16" spans="1:14" ht="15.6" customHeight="1" x14ac:dyDescent="0.25">
      <c r="A16" s="29" t="s">
        <v>81</v>
      </c>
      <c r="B16" s="21"/>
      <c r="C16" s="21"/>
      <c r="D16" s="21"/>
      <c r="E16" s="21"/>
      <c r="F16" s="21"/>
      <c r="G16" s="21"/>
      <c r="H16" s="21"/>
      <c r="I16" s="21"/>
      <c r="J16" s="23"/>
      <c r="K16" s="23"/>
      <c r="L16" s="23"/>
    </row>
    <row r="17" spans="1:12" ht="15" customHeight="1" x14ac:dyDescent="0.25">
      <c r="A17" s="26" t="s">
        <v>6</v>
      </c>
      <c r="B17" s="25"/>
      <c r="C17" s="25"/>
      <c r="D17" s="26"/>
      <c r="E17" s="26"/>
      <c r="F17" s="26"/>
      <c r="G17" s="22"/>
      <c r="H17" s="24"/>
      <c r="I17" s="26"/>
      <c r="J17" s="26"/>
      <c r="K17" s="22" t="s">
        <v>75</v>
      </c>
      <c r="L17" s="33"/>
    </row>
    <row r="18" spans="1:12" ht="15" customHeight="1" x14ac:dyDescent="0.25">
      <c r="A18" s="41"/>
      <c r="B18" s="42"/>
      <c r="C18" s="42"/>
      <c r="D18" s="42"/>
      <c r="E18" s="42"/>
      <c r="F18" s="43"/>
      <c r="G18" s="24"/>
      <c r="H18" s="24"/>
      <c r="I18" s="44"/>
      <c r="J18" s="44"/>
      <c r="K18" s="22" t="s">
        <v>76</v>
      </c>
      <c r="L18" s="34"/>
    </row>
    <row r="19" spans="1:12" ht="15" customHeight="1" x14ac:dyDescent="0.25">
      <c r="A19" s="45"/>
      <c r="B19" s="44"/>
      <c r="C19" s="44"/>
      <c r="D19" s="44"/>
      <c r="E19" s="44"/>
      <c r="F19" s="46"/>
      <c r="G19" s="24"/>
      <c r="H19" s="24"/>
      <c r="I19" s="44"/>
      <c r="J19" s="44"/>
      <c r="K19" s="22" t="s">
        <v>77</v>
      </c>
      <c r="L19" s="33"/>
    </row>
    <row r="20" spans="1:12" ht="15" customHeight="1" x14ac:dyDescent="0.25">
      <c r="A20" s="45"/>
      <c r="B20" s="44"/>
      <c r="C20" s="44"/>
      <c r="D20" s="44"/>
      <c r="E20" s="44"/>
      <c r="F20" s="46"/>
      <c r="G20" s="24"/>
      <c r="H20" s="24"/>
      <c r="I20" s="44"/>
      <c r="J20" s="44"/>
      <c r="K20" s="22" t="s">
        <v>78</v>
      </c>
      <c r="L20" s="35"/>
    </row>
    <row r="21" spans="1:12" ht="15" customHeight="1" x14ac:dyDescent="0.25">
      <c r="A21" s="45"/>
      <c r="B21" s="44"/>
      <c r="C21" s="44"/>
      <c r="D21" s="44"/>
      <c r="E21" s="44"/>
      <c r="F21" s="46"/>
      <c r="G21" s="24"/>
      <c r="H21" s="24"/>
      <c r="I21" s="44"/>
      <c r="J21" s="44"/>
      <c r="K21" s="22"/>
      <c r="L21" s="36"/>
    </row>
    <row r="22" spans="1:12" ht="15" customHeight="1" x14ac:dyDescent="0.25">
      <c r="A22" s="45"/>
      <c r="B22" s="44"/>
      <c r="C22" s="44"/>
      <c r="D22" s="44"/>
      <c r="E22" s="32"/>
      <c r="F22" s="46"/>
      <c r="G22" s="24"/>
      <c r="H22" s="24"/>
      <c r="I22" s="44"/>
      <c r="J22" s="44"/>
      <c r="K22" s="22" t="s">
        <v>79</v>
      </c>
      <c r="L22" s="33"/>
    </row>
    <row r="23" spans="1:12" ht="15" customHeight="1" x14ac:dyDescent="0.25">
      <c r="A23" s="45"/>
      <c r="B23" s="44"/>
      <c r="C23" s="44"/>
      <c r="D23" s="44"/>
      <c r="E23" s="44"/>
      <c r="F23" s="46"/>
      <c r="G23" s="24"/>
      <c r="H23" s="24"/>
      <c r="I23" s="44"/>
      <c r="J23" s="44"/>
      <c r="K23" s="47"/>
      <c r="L23" s="35"/>
    </row>
    <row r="24" spans="1:12" ht="15" customHeight="1" x14ac:dyDescent="0.25">
      <c r="A24" s="48"/>
      <c r="B24" s="49"/>
      <c r="C24" s="49"/>
      <c r="D24" s="49"/>
      <c r="E24" s="49"/>
      <c r="F24" s="50"/>
      <c r="G24" s="24"/>
      <c r="H24" s="24"/>
      <c r="I24" s="44"/>
      <c r="J24" s="44"/>
      <c r="K24" s="47"/>
      <c r="L24" s="33"/>
    </row>
    <row r="25" spans="1:12" ht="34.950000000000003" customHeight="1" x14ac:dyDescent="0.25">
      <c r="A25" s="51" t="s">
        <v>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30"/>
    </row>
    <row r="26" spans="1:12" ht="14.4" customHeight="1" x14ac:dyDescent="0.25"/>
  </sheetData>
  <sheetProtection algorithmName="SHA-512" hashValue="iTdR7YZpxOOg2o6S3GYFdsqBflrPI1J0LsMz+3qQqSjzav6tXDBxrT68Egib5cHM8ZQpPqnU2RNHDgo5PviuKQ==" saltValue="KCo6wc3gJN8RNZTbgIS0rw==" spinCount="100000" sheet="1" selectLockedCells="1"/>
  <mergeCells count="1">
    <mergeCell ref="A25:K25"/>
  </mergeCells>
  <printOptions horizontalCentered="1"/>
  <pageMargins left="0.25" right="0.25" top="0.75" bottom="0.75" header="0.3" footer="0.3"/>
  <pageSetup paperSize="9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D8FAC9C-EB9D-46CC-B330-CA859B2363F8}">
          <x14:formula1>
            <xm:f>'Product Code'!$B$5:$B$6</xm:f>
          </x14:formula1>
          <xm:sqref>B6:B15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E6:E15</xm:sqref>
        </x14:dataValidation>
        <x14:dataValidation type="list" allowBlank="1" showInputMessage="1" showErrorMessage="1" xr:uid="{B2071E24-D2CC-4BCF-BB07-CAA8B6C8950E}">
          <x14:formula1>
            <xm:f>'Product Code'!$G$5:$G$6</xm:f>
          </x14:formula1>
          <xm:sqref>G6:G15 I6:I15</xm:sqref>
        </x14:dataValidation>
        <x14:dataValidation type="list" allowBlank="1" showInputMessage="1" showErrorMessage="1" xr:uid="{0108E793-9357-4202-8262-ED49DB684BFA}">
          <x14:formula1>
            <xm:f>'Fabric Collection '!$B$4:$B$23</xm:f>
          </x14:formula1>
          <xm:sqref>H6:H15 F6:F15</xm:sqref>
        </x14:dataValidation>
        <x14:dataValidation type="list" allowBlank="1" showInputMessage="1" showErrorMessage="1" xr:uid="{8D160DAA-1441-4726-AF0B-1F961688CB98}">
          <x14:formula1>
            <xm:f>'Product Code'!$J$5:$J$8</xm:f>
          </x14:formula1>
          <xm:sqref>J6:J15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3"/>
  <sheetViews>
    <sheetView workbookViewId="0">
      <selection activeCell="B1" sqref="B1"/>
    </sheetView>
  </sheetViews>
  <sheetFormatPr defaultColWidth="8.88671875" defaultRowHeight="14.4" x14ac:dyDescent="0.3"/>
  <cols>
    <col min="1" max="1" width="2.6640625" style="6" customWidth="1"/>
    <col min="2" max="2" width="15" style="39" customWidth="1"/>
    <col min="3" max="3" width="24.44140625" style="6" customWidth="1"/>
    <col min="4" max="4" width="14.88671875" style="6" customWidth="1"/>
    <col min="5" max="5" width="23.33203125" style="6" customWidth="1"/>
    <col min="6" max="6" width="16.44140625" style="6" customWidth="1"/>
    <col min="7" max="16384" width="8.88671875" style="6"/>
  </cols>
  <sheetData>
    <row r="3" spans="2:6" x14ac:dyDescent="0.3">
      <c r="B3" s="37" t="s">
        <v>8</v>
      </c>
      <c r="C3" s="4" t="s">
        <v>9</v>
      </c>
      <c r="D3" s="4" t="s">
        <v>10</v>
      </c>
      <c r="E3" s="4" t="s">
        <v>11</v>
      </c>
      <c r="F3" s="4" t="s">
        <v>12</v>
      </c>
    </row>
    <row r="4" spans="2:6" x14ac:dyDescent="0.3">
      <c r="B4" s="38">
        <v>0.76</v>
      </c>
      <c r="C4" s="5" t="s">
        <v>29</v>
      </c>
      <c r="D4" s="5" t="s">
        <v>14</v>
      </c>
      <c r="E4" s="5" t="s">
        <v>15</v>
      </c>
      <c r="F4" s="5" t="s">
        <v>30</v>
      </c>
    </row>
    <row r="5" spans="2:6" x14ac:dyDescent="0.3">
      <c r="B5" s="38">
        <v>0.7611</v>
      </c>
      <c r="C5" s="5" t="s">
        <v>31</v>
      </c>
      <c r="D5" s="5" t="s">
        <v>21</v>
      </c>
      <c r="E5" s="5" t="s">
        <v>15</v>
      </c>
      <c r="F5" s="5" t="s">
        <v>30</v>
      </c>
    </row>
    <row r="6" spans="2:6" x14ac:dyDescent="0.3">
      <c r="B6" s="38">
        <v>0.76500000000000001</v>
      </c>
      <c r="C6" s="5" t="s">
        <v>32</v>
      </c>
      <c r="D6" s="5" t="s">
        <v>33</v>
      </c>
      <c r="E6" s="5" t="s">
        <v>15</v>
      </c>
      <c r="F6" s="5" t="s">
        <v>30</v>
      </c>
    </row>
    <row r="7" spans="2:6" x14ac:dyDescent="0.3">
      <c r="B7" s="38">
        <v>1.3959999999999999</v>
      </c>
      <c r="C7" s="5" t="s">
        <v>18</v>
      </c>
      <c r="D7" s="5" t="s">
        <v>19</v>
      </c>
      <c r="E7" s="5" t="s">
        <v>15</v>
      </c>
      <c r="F7" s="5" t="s">
        <v>16</v>
      </c>
    </row>
    <row r="8" spans="2:6" x14ac:dyDescent="0.3">
      <c r="B8" s="38">
        <v>1.3963000000000001</v>
      </c>
      <c r="C8" s="5" t="s">
        <v>20</v>
      </c>
      <c r="D8" s="5" t="s">
        <v>21</v>
      </c>
      <c r="E8" s="5" t="s">
        <v>15</v>
      </c>
      <c r="F8" s="5" t="s">
        <v>16</v>
      </c>
    </row>
    <row r="9" spans="2:6" x14ac:dyDescent="0.3">
      <c r="B9" s="38">
        <v>1.5802</v>
      </c>
      <c r="C9" s="5" t="s">
        <v>22</v>
      </c>
      <c r="D9" s="5" t="s">
        <v>14</v>
      </c>
      <c r="E9" s="5" t="s">
        <v>23</v>
      </c>
      <c r="F9" s="5" t="s">
        <v>16</v>
      </c>
    </row>
    <row r="10" spans="2:6" x14ac:dyDescent="0.3">
      <c r="B10" s="38">
        <v>1.581</v>
      </c>
      <c r="C10" s="5" t="s">
        <v>22</v>
      </c>
      <c r="D10" s="5" t="s">
        <v>24</v>
      </c>
      <c r="E10" s="5" t="s">
        <v>23</v>
      </c>
      <c r="F10" s="5" t="s">
        <v>16</v>
      </c>
    </row>
    <row r="11" spans="2:6" x14ac:dyDescent="0.3">
      <c r="B11" s="38">
        <v>1.5822000000000001</v>
      </c>
      <c r="C11" s="5" t="s">
        <v>22</v>
      </c>
      <c r="D11" s="5" t="s">
        <v>21</v>
      </c>
      <c r="E11" s="5" t="s">
        <v>23</v>
      </c>
      <c r="F11" s="5" t="s">
        <v>16</v>
      </c>
    </row>
    <row r="12" spans="2:6" x14ac:dyDescent="0.3">
      <c r="B12" s="38">
        <v>2.0001000000000002</v>
      </c>
      <c r="C12" s="5" t="s">
        <v>13</v>
      </c>
      <c r="D12" s="5" t="s">
        <v>14</v>
      </c>
      <c r="E12" s="5" t="s">
        <v>15</v>
      </c>
      <c r="F12" s="5" t="s">
        <v>16</v>
      </c>
    </row>
    <row r="13" spans="2:6" x14ac:dyDescent="0.3">
      <c r="B13" s="38">
        <v>2.0053000000000001</v>
      </c>
      <c r="C13" s="5" t="s">
        <v>13</v>
      </c>
      <c r="D13" s="5" t="s">
        <v>17</v>
      </c>
      <c r="E13" s="5" t="s">
        <v>15</v>
      </c>
      <c r="F13" s="5" t="s">
        <v>16</v>
      </c>
    </row>
    <row r="14" spans="2:6" x14ac:dyDescent="0.3">
      <c r="B14" s="38">
        <v>2.62</v>
      </c>
      <c r="C14" s="5" t="s">
        <v>27</v>
      </c>
      <c r="D14" s="5" t="s">
        <v>14</v>
      </c>
      <c r="E14" s="5" t="s">
        <v>28</v>
      </c>
      <c r="F14" s="5" t="s">
        <v>16</v>
      </c>
    </row>
    <row r="15" spans="2:6" x14ac:dyDescent="0.3">
      <c r="B15" s="38">
        <v>2.6202999999999999</v>
      </c>
      <c r="C15" s="5" t="s">
        <v>27</v>
      </c>
      <c r="D15" s="5" t="s">
        <v>21</v>
      </c>
      <c r="E15" s="5" t="s">
        <v>28</v>
      </c>
      <c r="F15" s="5" t="s">
        <v>16</v>
      </c>
    </row>
    <row r="16" spans="2:6" x14ac:dyDescent="0.3">
      <c r="B16" s="38">
        <v>2.6251000000000002</v>
      </c>
      <c r="C16" s="5" t="s">
        <v>27</v>
      </c>
      <c r="D16" s="5" t="s">
        <v>17</v>
      </c>
      <c r="E16" s="5" t="s">
        <v>28</v>
      </c>
      <c r="F16" s="5" t="s">
        <v>16</v>
      </c>
    </row>
    <row r="17" spans="2:6" x14ac:dyDescent="0.3">
      <c r="B17" s="38">
        <v>2.74</v>
      </c>
      <c r="C17" s="5" t="s">
        <v>34</v>
      </c>
      <c r="D17" s="5" t="s">
        <v>14</v>
      </c>
      <c r="E17" s="5" t="s">
        <v>35</v>
      </c>
      <c r="F17" s="5" t="s">
        <v>30</v>
      </c>
    </row>
    <row r="18" spans="2:6" x14ac:dyDescent="0.3">
      <c r="B18" s="38">
        <v>2.7410999999999999</v>
      </c>
      <c r="C18" s="5" t="s">
        <v>34</v>
      </c>
      <c r="D18" s="5" t="s">
        <v>21</v>
      </c>
      <c r="E18" s="5" t="s">
        <v>35</v>
      </c>
      <c r="F18" s="5" t="s">
        <v>30</v>
      </c>
    </row>
    <row r="19" spans="2:6" x14ac:dyDescent="0.3">
      <c r="B19" s="38">
        <v>2.7452999999999999</v>
      </c>
      <c r="C19" s="5" t="s">
        <v>34</v>
      </c>
      <c r="D19" s="5" t="s">
        <v>26</v>
      </c>
      <c r="E19" s="5" t="s">
        <v>35</v>
      </c>
      <c r="F19" s="5" t="s">
        <v>30</v>
      </c>
    </row>
    <row r="20" spans="2:6" x14ac:dyDescent="0.3">
      <c r="B20" s="38">
        <v>3.1758999999999999</v>
      </c>
      <c r="C20" s="5" t="s">
        <v>25</v>
      </c>
      <c r="D20" s="5" t="s">
        <v>26</v>
      </c>
      <c r="E20" s="5" t="s">
        <v>23</v>
      </c>
      <c r="F20" s="5" t="s">
        <v>16</v>
      </c>
    </row>
    <row r="21" spans="2:6" x14ac:dyDescent="0.3">
      <c r="B21" s="38">
        <v>3.7456</v>
      </c>
      <c r="C21" s="5" t="s">
        <v>36</v>
      </c>
      <c r="D21" s="5" t="s">
        <v>37</v>
      </c>
      <c r="E21" s="5" t="s">
        <v>28</v>
      </c>
      <c r="F21" s="5" t="s">
        <v>30</v>
      </c>
    </row>
    <row r="22" spans="2:6" x14ac:dyDescent="0.3">
      <c r="B22" s="52">
        <v>5.1999000000000004</v>
      </c>
      <c r="C22" s="53" t="s">
        <v>82</v>
      </c>
      <c r="D22" s="53" t="s">
        <v>37</v>
      </c>
      <c r="E22" s="53" t="s">
        <v>28</v>
      </c>
      <c r="F22" s="53" t="s">
        <v>16</v>
      </c>
    </row>
    <row r="23" spans="2:6" x14ac:dyDescent="0.3">
      <c r="B23" s="38">
        <v>9.0050000000000008</v>
      </c>
      <c r="C23" s="5" t="s">
        <v>70</v>
      </c>
      <c r="D23" s="5" t="s">
        <v>37</v>
      </c>
      <c r="E23" s="5"/>
      <c r="F23" s="5" t="s">
        <v>16</v>
      </c>
    </row>
  </sheetData>
  <sheetProtection algorithmName="SHA-512" hashValue="CX8o8Ka3/idOHL8gvox8UzIK7ZAuiJjqofIi4vxsQUE4rvrA26dhNW6QcBo9fCF5EuP7ACi+wONyQJq9+4fdsw==" saltValue="DAiXfRkIVjr6ysWvViuy7A==" spinCount="100000" sheet="1" selectLockedCells="1" selectUnlockedCells="1"/>
  <autoFilter ref="B3:F3" xr:uid="{91EE1E67-EA35-4418-8C06-A0A143C84790}">
    <sortState xmlns:xlrd2="http://schemas.microsoft.com/office/spreadsheetml/2017/richdata2" ref="B4:F22">
      <sortCondition ref="B3"/>
    </sortState>
  </autoFilter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N10"/>
  <sheetViews>
    <sheetView workbookViewId="0">
      <selection activeCell="B2" sqref="B2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8.554687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2.6640625" style="2" bestFit="1" customWidth="1"/>
    <col min="8" max="8" width="12.6640625" style="2" customWidth="1"/>
    <col min="9" max="9" width="2.6640625" style="2" customWidth="1"/>
    <col min="10" max="10" width="24.44140625" bestFit="1" customWidth="1"/>
    <col min="11" max="11" width="4.5546875" bestFit="1" customWidth="1"/>
    <col min="12" max="12" width="3.6640625" customWidth="1"/>
    <col min="13" max="13" width="19.109375" bestFit="1" customWidth="1"/>
  </cols>
  <sheetData>
    <row r="2" spans="2:14" x14ac:dyDescent="0.3">
      <c r="B2" s="3" t="s">
        <v>38</v>
      </c>
    </row>
    <row r="4" spans="2:14" x14ac:dyDescent="0.3">
      <c r="B4" s="1" t="s">
        <v>39</v>
      </c>
      <c r="D4" s="1" t="s">
        <v>40</v>
      </c>
      <c r="E4" s="1" t="s">
        <v>41</v>
      </c>
      <c r="G4" s="1" t="s">
        <v>42</v>
      </c>
      <c r="H4" s="1" t="s">
        <v>41</v>
      </c>
      <c r="J4" s="1" t="s">
        <v>43</v>
      </c>
      <c r="K4" s="1" t="s">
        <v>41</v>
      </c>
      <c r="M4" s="1"/>
      <c r="N4" s="1"/>
    </row>
    <row r="5" spans="2:14" x14ac:dyDescent="0.3">
      <c r="B5" s="2" t="s">
        <v>44</v>
      </c>
      <c r="C5" s="2" t="s">
        <v>80</v>
      </c>
      <c r="D5" s="2" t="s">
        <v>72</v>
      </c>
      <c r="E5" s="2" t="s">
        <v>65</v>
      </c>
      <c r="G5" s="2" t="s">
        <v>45</v>
      </c>
      <c r="H5" s="2" t="s">
        <v>5</v>
      </c>
      <c r="J5" s="2" t="s">
        <v>49</v>
      </c>
      <c r="K5" s="2" t="s">
        <v>50</v>
      </c>
      <c r="M5" s="2"/>
      <c r="N5" s="2"/>
    </row>
    <row r="6" spans="2:14" x14ac:dyDescent="0.3">
      <c r="B6" s="2" t="s">
        <v>3</v>
      </c>
      <c r="C6" s="2" t="s">
        <v>80</v>
      </c>
      <c r="D6" s="2" t="s">
        <v>37</v>
      </c>
      <c r="E6" s="2" t="s">
        <v>46</v>
      </c>
      <c r="G6" s="2" t="s">
        <v>47</v>
      </c>
      <c r="H6" s="2" t="s">
        <v>48</v>
      </c>
      <c r="J6" s="2" t="s">
        <v>4</v>
      </c>
      <c r="K6" s="2" t="s">
        <v>54</v>
      </c>
      <c r="M6" s="2"/>
      <c r="N6" s="2"/>
    </row>
    <row r="7" spans="2:14" x14ac:dyDescent="0.3">
      <c r="D7" s="2" t="s">
        <v>51</v>
      </c>
      <c r="E7" s="2" t="s">
        <v>52</v>
      </c>
      <c r="J7" s="2" t="s">
        <v>55</v>
      </c>
      <c r="K7" s="2" t="s">
        <v>56</v>
      </c>
      <c r="M7" s="2"/>
      <c r="N7" s="2"/>
    </row>
    <row r="8" spans="2:14" x14ac:dyDescent="0.3">
      <c r="D8" s="2" t="s">
        <v>14</v>
      </c>
      <c r="E8" s="2" t="s">
        <v>53</v>
      </c>
      <c r="J8" s="2" t="s">
        <v>57</v>
      </c>
      <c r="K8" s="2" t="s">
        <v>58</v>
      </c>
      <c r="M8" s="2"/>
      <c r="N8" s="2"/>
    </row>
    <row r="9" spans="2:14" x14ac:dyDescent="0.3">
      <c r="M9" s="2"/>
      <c r="N9" s="2"/>
    </row>
    <row r="10" spans="2:14" x14ac:dyDescent="0.3">
      <c r="M10" s="2"/>
      <c r="N10" s="2"/>
    </row>
  </sheetData>
  <sheetProtection algorithmName="SHA-512" hashValue="ePU+WjMF0wDtgFVjkGLAgPeZLF53A5QdNVVlcyLrrsfNBCtyOEOZ8qUjb/ZVbWd9No8u8tE9rtkaTLr1LpayeA==" saltValue="kPFAHhD9XpggfBP6DfMuJw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0391308-34C8-4EDB-953D-A30D00035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e8a4576-7320-4e02-8367-50eaa8d6c81a"/>
    <ds:schemaRef ds:uri="http://schemas.openxmlformats.org/package/2006/metadata/core-properties"/>
    <ds:schemaRef ds:uri="http://schemas.microsoft.com/office/2006/metadata/properties"/>
    <ds:schemaRef ds:uri="http://purl.org/dc/terms/"/>
    <ds:schemaRef ds:uri="d7564538-9a43-467c-9305-959c3453ee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Order Form </vt:lpstr>
      <vt:lpstr>Fabric Collection </vt:lpstr>
      <vt:lpstr>Product Code</vt:lpstr>
      <vt:lpstr>'Order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2021-02-02T16:35:53Z</cp:lastPrinted>
  <dcterms:created xsi:type="dcterms:W3CDTF">2020-10-14T14:05:44Z</dcterms:created>
  <dcterms:modified xsi:type="dcterms:W3CDTF">2021-10-15T07:46:25Z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