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fproperties.sharepoint.com/Shared Documents/Seaview Blinds/Sales/Enquiry Forms/1.Enquiry forms/"/>
    </mc:Choice>
  </mc:AlternateContent>
  <xr:revisionPtr revIDLastSave="456" documentId="8_{6FA21C40-5D36-4B7B-988F-3E0441B56AD7}" xr6:coauthVersionLast="47" xr6:coauthVersionMax="47" xr10:uidLastSave="{247E96D7-0CBD-4D35-AB4F-2F22FB9BF11D}"/>
  <bookViews>
    <workbookView xWindow="-108" yWindow="-108" windowWidth="23256" windowHeight="12576" xr2:uid="{690BAD02-9C9C-4C99-AB21-B21A22852FC5}"/>
  </bookViews>
  <sheets>
    <sheet name="Order Form " sheetId="1" r:id="rId1"/>
    <sheet name="Fabric Collection " sheetId="2" r:id="rId2"/>
    <sheet name="Product Code" sheetId="3" state="hidden" r:id="rId3"/>
  </sheets>
  <definedNames>
    <definedName name="_xlnm._FilterDatabase" localSheetId="1" hidden="1">'Fabric Collection '!$B$3:$F$3</definedName>
    <definedName name="_xlnm._FilterDatabase" localSheetId="2" hidden="1">'Product Code'!$S$4:$T$4</definedName>
    <definedName name="_xlnm.Print_Area" localSheetId="0">'Order Form '!$A$1:$M$25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1" l="1"/>
  <c r="A14" i="1"/>
  <c r="A15" i="1" s="1"/>
  <c r="O10" i="1"/>
  <c r="O11" i="1"/>
  <c r="O15" i="1"/>
  <c r="O13" i="1"/>
  <c r="O12" i="1"/>
  <c r="O9" i="1"/>
  <c r="O8" i="1"/>
  <c r="O7" i="1"/>
  <c r="O6" i="1"/>
  <c r="A7" i="1" l="1"/>
  <c r="A8" i="1" l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<sst xmlns="http://schemas.openxmlformats.org/spreadsheetml/2006/main" count="171" uniqueCount="113">
  <si>
    <t>Enquiry Form</t>
  </si>
  <si>
    <t xml:space="preserve">Item </t>
  </si>
  <si>
    <t>Seaview Product Code</t>
  </si>
  <si>
    <t>Recess</t>
  </si>
  <si>
    <t>Top&amp;Bottom</t>
  </si>
  <si>
    <t>Ceiling</t>
  </si>
  <si>
    <t>Foot Plate</t>
  </si>
  <si>
    <t>Nickel Fixed Handle</t>
  </si>
  <si>
    <t>B</t>
  </si>
  <si>
    <t>C</t>
  </si>
  <si>
    <t>Notes</t>
  </si>
  <si>
    <t xml:space="preserve">1. 5% discount for 11+ units.    2. Quantities of 20+ are on special quotation. 
3. Prices based on aperture dimensions.   4. All prices are Ex Works, Ex VAT &amp; supplied only in pounds sterling. </t>
  </si>
  <si>
    <t>Fabirc Code</t>
  </si>
  <si>
    <t>Fabirc Name</t>
  </si>
  <si>
    <t xml:space="preserve">Colour </t>
  </si>
  <si>
    <t xml:space="preserve">Light Transmission </t>
  </si>
  <si>
    <t>Type</t>
  </si>
  <si>
    <t xml:space="preserve">Horizon </t>
  </si>
  <si>
    <t>White</t>
  </si>
  <si>
    <t>Sheer</t>
  </si>
  <si>
    <t>Plisse</t>
  </si>
  <si>
    <t>Grey</t>
  </si>
  <si>
    <t xml:space="preserve">Lumina </t>
  </si>
  <si>
    <t>Off White</t>
  </si>
  <si>
    <t>Lumina</t>
  </si>
  <si>
    <t>Cream</t>
  </si>
  <si>
    <t xml:space="preserve">Chintz Topar Plus </t>
  </si>
  <si>
    <t>Privacy</t>
  </si>
  <si>
    <t xml:space="preserve">Grey </t>
  </si>
  <si>
    <t xml:space="preserve">Comfort Dustblock </t>
  </si>
  <si>
    <t>Light Grey</t>
  </si>
  <si>
    <t xml:space="preserve">Oscura  luna </t>
  </si>
  <si>
    <t>Blackout</t>
  </si>
  <si>
    <t>Duette Classic</t>
  </si>
  <si>
    <t>Honeycomb</t>
  </si>
  <si>
    <t xml:space="preserve">Duette Classic  </t>
  </si>
  <si>
    <t xml:space="preserve">Duette Classic </t>
  </si>
  <si>
    <t xml:space="preserve">Light Grey </t>
  </si>
  <si>
    <t xml:space="preserve">Duette Classic Dark </t>
  </si>
  <si>
    <t xml:space="preserve">Blackout </t>
  </si>
  <si>
    <t>Duette Fixe Unix Dark</t>
  </si>
  <si>
    <t>Black</t>
  </si>
  <si>
    <t>Recess size - remove 10 mm off the width</t>
  </si>
  <si>
    <t>Dimension Type</t>
  </si>
  <si>
    <t>Hardware Colour</t>
  </si>
  <si>
    <t>Code</t>
  </si>
  <si>
    <t>Installation Angle</t>
  </si>
  <si>
    <t>Stack Position</t>
  </si>
  <si>
    <t>Fixing Type</t>
  </si>
  <si>
    <t>Hold Down</t>
  </si>
  <si>
    <t>Control Options</t>
  </si>
  <si>
    <t>Blind</t>
  </si>
  <si>
    <t>P</t>
  </si>
  <si>
    <t>ART</t>
  </si>
  <si>
    <r>
      <t>0-30</t>
    </r>
    <r>
      <rPr>
        <sz val="11"/>
        <color theme="1"/>
        <rFont val="Calibri"/>
        <family val="2"/>
      </rPr>
      <t>˚</t>
    </r>
  </si>
  <si>
    <t>BB</t>
  </si>
  <si>
    <t>Bottom</t>
  </si>
  <si>
    <t>Chrome</t>
  </si>
  <si>
    <t>CH</t>
  </si>
  <si>
    <t>BLK</t>
  </si>
  <si>
    <r>
      <t>30-60</t>
    </r>
    <r>
      <rPr>
        <sz val="11"/>
        <color theme="1"/>
        <rFont val="Calibri"/>
        <family val="2"/>
      </rPr>
      <t>˚</t>
    </r>
  </si>
  <si>
    <t>DB</t>
  </si>
  <si>
    <t>Top</t>
  </si>
  <si>
    <t>T</t>
  </si>
  <si>
    <t>Wall</t>
  </si>
  <si>
    <t>W</t>
  </si>
  <si>
    <t>FP</t>
  </si>
  <si>
    <t>Colour Fixed Handle</t>
  </si>
  <si>
    <t>CFH</t>
  </si>
  <si>
    <t>Ivory</t>
  </si>
  <si>
    <t>IVY</t>
  </si>
  <si>
    <r>
      <t>60-90</t>
    </r>
    <r>
      <rPr>
        <sz val="11"/>
        <color theme="1"/>
        <rFont val="Calibri"/>
        <family val="2"/>
      </rPr>
      <t>˚</t>
    </r>
  </si>
  <si>
    <t>PB</t>
  </si>
  <si>
    <t>TB</t>
  </si>
  <si>
    <t>Rail</t>
  </si>
  <si>
    <t>RA</t>
  </si>
  <si>
    <t>Fabric Handle</t>
  </si>
  <si>
    <t>FAB</t>
  </si>
  <si>
    <t>WHT</t>
  </si>
  <si>
    <t>NFH</t>
  </si>
  <si>
    <t>Powered230V</t>
  </si>
  <si>
    <t>P230</t>
  </si>
  <si>
    <t>Powered24V</t>
  </si>
  <si>
    <t>P24</t>
  </si>
  <si>
    <r>
      <t xml:space="preserve">Dimension Type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</si>
  <si>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Hardware Colour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</si>
  <si>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Fabric Code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</si>
  <si>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Installation Angle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</si>
  <si>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Stack Position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</si>
  <si>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Fixing Type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</si>
  <si>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Hold Down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</si>
  <si>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Control Option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</si>
  <si>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Quantity
</t>
    </r>
    <r>
      <rPr>
        <b/>
        <sz val="6"/>
        <color theme="0" tint="-0.499984740745262"/>
        <rFont val="Century Gothic"/>
        <family val="2"/>
      </rPr>
      <t>(Enter)</t>
    </r>
  </si>
  <si>
    <t>ANT</t>
  </si>
  <si>
    <t>Recess dimensions will have 10 mm deducted from the width</t>
  </si>
  <si>
    <r>
      <t xml:space="preserve">Width (X) mm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</si>
  <si>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Drop (Y) 
mm
</t>
    </r>
    <r>
      <rPr>
        <b/>
        <sz val="6"/>
        <color theme="0" tint="-0.499984740745262"/>
        <rFont val="Century Gothic"/>
        <family val="2"/>
      </rPr>
      <t>(Enter)</t>
    </r>
  </si>
  <si>
    <t>Articulating  Colour Handle</t>
  </si>
  <si>
    <t>Articulating Transparent</t>
  </si>
  <si>
    <t>ACH</t>
  </si>
  <si>
    <t>Enter 
Shaping Factor</t>
  </si>
  <si>
    <r>
      <t xml:space="preserve">Blind Location (Optional)
</t>
    </r>
    <r>
      <rPr>
        <b/>
        <sz val="6"/>
        <color theme="0" tint="-0.499984740745262"/>
        <rFont val="Century Gothic"/>
        <family val="2"/>
      </rPr>
      <t>(Enter)</t>
    </r>
  </si>
  <si>
    <t>Anthracite</t>
  </si>
  <si>
    <t>Date</t>
  </si>
  <si>
    <t>Customer Name</t>
  </si>
  <si>
    <t>Customer Email</t>
  </si>
  <si>
    <t>Customer Tel. Number</t>
  </si>
  <si>
    <t>Customer Address</t>
  </si>
  <si>
    <t>Project Reference</t>
  </si>
  <si>
    <t>Manual input</t>
  </si>
  <si>
    <t>Formatted cells</t>
  </si>
  <si>
    <t>SEAPLEAT Rectangle - no diagonals</t>
  </si>
  <si>
    <t>Oscura 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</si>
</sst>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7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18"/>
      <color theme="1"/>
      <name val="Century Gothic"/>
      <family val="2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b/>
      <sz val="6"/>
      <color theme="0" tint="-0.499984740745262"/>
      <name val="Century Gothic"/>
      <family val="2"/>
    </font>
    <font>
      <sz val="12"/>
      <color theme="1"/>
      <name val="Century Gothic"/>
      <family val="2"/>
    </font>
    <font>
      <sz val="8"/>
      <name val="Century Gothic"/>
      <family val="2"/>
    </font>
    <font>
      <sz val="7"/>
      <color theme="1"/>
      <name val="Century Gothic"/>
      <family val="2"/>
    </font>
    <font>
      <b/>
      <sz val="11"/>
      <color theme="1"/>
      <name val="Century Gothic"/>
      <family val="2"/>
    </font>
    <font>
      <b/>
      <sz val="9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Protection="1"/>
    <xf numFmtId="164" fontId="1" fillId="0" borderId="0" xfId="0" applyNumberFormat="1" applyFont="1" applyBorder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horizontal="center" vertical="center"/>
    </xf>
    <xf numFmtId="164" fontId="0" fillId="0" borderId="0" xfId="0" applyNumberFormat="1" applyProtection="1"/>
    <xf numFmtId="0" fontId="9" fillId="0" borderId="0" xfId="0" applyNumberFormat="1" applyFont="1" applyProtection="1"/>
    <xf numFmtId="0" fontId="6" fillId="0" borderId="0" xfId="0" applyNumberFormat="1" applyFont="1" applyAlignment="1" applyProtection="1">
      <alignment horizontal="center"/>
    </xf>
    <xf numFmtId="0" fontId="16" fillId="0" borderId="0" xfId="0" applyNumberFormat="1" applyFont="1" applyAlignment="1" applyProtection="1">
      <alignment horizontal="center"/>
    </xf>
    <xf numFmtId="0" fontId="9" fillId="0" borderId="0" xfId="0" applyNumberFormat="1" applyFont="1" applyAlignment="1" applyProtection="1">
      <alignment horizontal="center"/>
    </xf>
    <xf numFmtId="0" fontId="8" fillId="0" borderId="0" xfId="0" applyNumberFormat="1" applyFont="1" applyBorder="1" applyProtection="1"/>
    <xf numFmtId="0" fontId="9" fillId="0" borderId="0" xfId="0" applyNumberFormat="1" applyFont="1" applyBorder="1" applyProtection="1"/>
    <xf numFmtId="0" fontId="15" fillId="0" borderId="0" xfId="0" applyNumberFormat="1" applyFont="1" applyBorder="1" applyProtection="1"/>
    <xf numFmtId="0" fontId="10" fillId="0" borderId="2" xfId="0" applyNumberFormat="1" applyFont="1" applyBorder="1" applyProtection="1"/>
    <xf numFmtId="0" fontId="9" fillId="0" borderId="2" xfId="0" applyNumberFormat="1" applyFont="1" applyBorder="1" applyProtection="1"/>
    <xf numFmtId="0" fontId="6" fillId="0" borderId="1" xfId="0" applyNumberFormat="1" applyFont="1" applyBorder="1" applyAlignment="1" applyProtection="1">
      <alignment horizontal="center" vertical="center" wrapText="1"/>
    </xf>
    <xf numFmtId="0" fontId="9" fillId="0" borderId="0" xfId="0" applyNumberFormat="1" applyFont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Protection="1"/>
    <xf numFmtId="0" fontId="12" fillId="0" borderId="1" xfId="0" applyNumberFormat="1" applyFont="1" applyBorder="1" applyAlignment="1" applyProtection="1">
      <alignment horizontal="center"/>
    </xf>
    <xf numFmtId="0" fontId="6" fillId="0" borderId="0" xfId="0" applyNumberFormat="1" applyFont="1" applyProtection="1"/>
    <xf numFmtId="0" fontId="7" fillId="0" borderId="0" xfId="0" applyNumberFormat="1" applyFont="1" applyProtection="1"/>
    <xf numFmtId="0" fontId="6" fillId="0" borderId="0" xfId="0" applyNumberFormat="1" applyFont="1" applyAlignment="1" applyProtection="1">
      <alignment horizontal="right"/>
    </xf>
    <xf numFmtId="0" fontId="7" fillId="0" borderId="0" xfId="0" applyNumberFormat="1" applyFont="1" applyBorder="1" applyProtection="1"/>
    <xf numFmtId="0" fontId="6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Border="1" applyAlignment="1" applyProtection="1"/>
    <xf numFmtId="0" fontId="6" fillId="0" borderId="0" xfId="0" applyNumberFormat="1" applyFont="1" applyBorder="1" applyAlignment="1" applyProtection="1">
      <alignment horizontal="right"/>
    </xf>
    <xf numFmtId="0" fontId="7" fillId="0" borderId="0" xfId="0" applyNumberFormat="1" applyFont="1" applyBorder="1" applyAlignment="1" applyProtection="1">
      <alignment vertical="top"/>
    </xf>
    <xf numFmtId="0" fontId="13" fillId="0" borderId="0" xfId="0" applyNumberFormat="1" applyFont="1" applyBorder="1" applyAlignment="1" applyProtection="1">
      <alignment vertical="top"/>
    </xf>
    <xf numFmtId="0" fontId="14" fillId="0" borderId="0" xfId="0" applyNumberFormat="1" applyFont="1" applyBorder="1" applyAlignment="1" applyProtection="1">
      <alignment horizontal="center" vertical="center" wrapText="1"/>
    </xf>
    <xf numFmtId="0" fontId="6" fillId="0" borderId="1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2" xfId="0" applyNumberFormat="1" applyFont="1" applyBorder="1" applyAlignment="1" applyProtection="1">
      <alignment horizontal="center" vertical="center"/>
      <protection locked="0"/>
    </xf>
    <xf numFmtId="0" fontId="13" fillId="0" borderId="2" xfId="0" applyNumberFormat="1" applyFont="1" applyBorder="1" applyAlignment="1" applyProtection="1">
      <alignment horizontal="center" vertical="center"/>
      <protection locked="0"/>
    </xf>
    <xf numFmtId="0" fontId="7" fillId="0" borderId="3" xfId="0" applyNumberFormat="1" applyFont="1" applyBorder="1" applyAlignment="1" applyProtection="1">
      <alignment horizontal="center" vertical="center"/>
      <protection locked="0"/>
    </xf>
    <xf numFmtId="0" fontId="7" fillId="0" borderId="0" xfId="0" applyNumberFormat="1" applyFont="1" applyBorder="1" applyAlignment="1" applyProtection="1">
      <alignment horizontal="center" vertical="center"/>
      <protection locked="0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0" xfId="0" applyNumberFormat="1" applyFont="1" applyBorder="1" applyAlignment="1" applyProtection="1">
      <alignment horizontal="center" vertical="center" wrapText="1"/>
    </xf>
    <xf numFmtId="0" fontId="16" fillId="0" borderId="4" xfId="0" applyNumberFormat="1" applyFont="1" applyFill="1" applyBorder="1" applyAlignment="1" applyProtection="1">
      <alignment horizontal="center" vertical="top"/>
      <protection locked="0"/>
    </xf>
    <xf numFmtId="0" fontId="16" fillId="0" borderId="10" xfId="0" applyNumberFormat="1" applyFont="1" applyFill="1" applyBorder="1" applyAlignment="1" applyProtection="1">
      <alignment horizontal="center" vertical="top"/>
      <protection locked="0"/>
    </xf>
    <xf numFmtId="0" fontId="16" fillId="0" borderId="5" xfId="0" applyNumberFormat="1" applyFont="1" applyFill="1" applyBorder="1" applyAlignment="1" applyProtection="1">
      <alignment horizontal="center" vertical="top"/>
      <protection locked="0"/>
    </xf>
    <xf numFmtId="0" fontId="16" fillId="0" borderId="6" xfId="0" applyNumberFormat="1" applyFont="1" applyFill="1" applyBorder="1" applyAlignment="1" applyProtection="1">
      <alignment horizontal="center" vertical="top"/>
      <protection locked="0"/>
    </xf>
    <xf numFmtId="0" fontId="16" fillId="0" borderId="0" xfId="0" applyNumberFormat="1" applyFont="1" applyFill="1" applyBorder="1" applyAlignment="1" applyProtection="1">
      <alignment horizontal="center" vertical="top"/>
      <protection locked="0"/>
    </xf>
    <xf numFmtId="0" fontId="16" fillId="0" borderId="7" xfId="0" applyNumberFormat="1" applyFont="1" applyFill="1" applyBorder="1" applyAlignment="1" applyProtection="1">
      <alignment horizontal="center" vertical="top"/>
      <protection locked="0"/>
    </xf>
    <xf numFmtId="0" fontId="16" fillId="0" borderId="8" xfId="0" applyNumberFormat="1" applyFont="1" applyFill="1" applyBorder="1" applyAlignment="1" applyProtection="1">
      <alignment horizontal="center" vertical="top"/>
      <protection locked="0"/>
    </xf>
    <xf numFmtId="0" fontId="16" fillId="0" borderId="2" xfId="0" applyNumberFormat="1" applyFont="1" applyFill="1" applyBorder="1" applyAlignment="1" applyProtection="1">
      <alignment horizontal="center" vertical="top"/>
      <protection locked="0"/>
    </xf>
    <xf numFmtId="0" fontId="16" fillId="0" borderId="9" xfId="0" applyNumberFormat="1" applyFont="1" applyFill="1" applyBorder="1" applyAlignment="1" applyProtection="1">
      <alignment horizontal="center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436245</xdr:colOff>
      <xdr:row>0</xdr:row>
      <xdr:rowOff>123825</xdr:rowOff>
    </xdr:from>
    <xdr:to>
      <xdr:col>13</xdr:col>
      <xdr:colOff>2918</xdr:colOff>
      <xdr:row>3</xdr:row>
      <xdr:rowOff>172361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3D0989-FB7B-400C-96B6-858F965253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1" t="11755" b="13042"/>
        <a:stretch/>
      </xdr:blipFill>
      <xdr:spPr>
        <a:xfrm>
          <a:off x="8010525" y="123825"/>
          <a:ext cx="1806953" cy="700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019B2-94E4-4E61-92A2-4A82B2335BB7}">
  <sheetPr>
    <pageSetUpPr fitToPage="1"/>
  </sheetPr>
  <dimension ref="A2:Q26"/>
  <sheetViews>
    <sheetView showGridLines="0" tabSelected="1" zoomScaleNormal="100" workbookViewId="0">
      <pane ySplit="5" topLeftCell="A6" activePane="bottomLeft" state="frozen"/>
      <selection pane="bottomLeft" activeCell="C6" sqref="C6"/>
    </sheetView>
  </sheetViews>
  <sheetFormatPr defaultColWidth="8.88671875" defaultRowHeight="13.8" x14ac:dyDescent="0.25"/>
  <cols>
    <col min="1" max="1" width="4.109375" style="10" bestFit="1" customWidth="1"/>
    <col min="2" max="2" width="8.77734375" style="10" bestFit="1" customWidth="1"/>
    <col min="3" max="3" width="7.6640625" style="10" bestFit="1" customWidth="1"/>
    <col min="4" max="4" width="7.109375" style="10" bestFit="1" customWidth="1"/>
    <col min="5" max="5" width="9.44140625" style="10" customWidth="1"/>
    <col min="6" max="6" width="6.109375" style="10" bestFit="1" customWidth="1"/>
    <col min="7" max="7" width="8.88671875" style="10" bestFit="1" customWidth="1"/>
    <col min="8" max="8" width="11" style="10" customWidth="1"/>
    <col min="9" max="9" width="7.5546875" style="10" customWidth="1"/>
    <col min="10" max="10" width="8.33203125" style="10" bestFit="1" customWidth="1"/>
    <col min="11" max="11" width="21.33203125" style="10" bestFit="1" customWidth="1"/>
    <col min="12" max="12" width="6.88671875" style="10" bestFit="1" customWidth="1"/>
    <col min="13" max="13" width="25.77734375" style="10" customWidth="1"/>
    <col min="14" max="14" width="3.77734375" style="10" customWidth="1"/>
    <col min="15" max="15" width="47.109375" style="13" hidden="1" customWidth="1"/>
    <col min="16" max="16" width="3.77734375" style="10" hidden="1" customWidth="1"/>
    <col min="17" max="17" width="9.44140625" style="10" hidden="1" customWidth="1"/>
    <col min="18" max="16384" width="8.88671875" style="10"/>
  </cols>
  <sheetData>
    <row r="2" spans="1:17" ht="14.4" thickBot="1" x14ac:dyDescent="0.3">
      <c r="K2" s="11" t="s">
        <v>108</v>
      </c>
      <c r="M2" s="12"/>
    </row>
    <row r="3" spans="1:17" ht="24" thickBot="1" x14ac:dyDescent="0.45">
      <c r="A3" s="14" t="s">
        <v>111</v>
      </c>
      <c r="B3" s="15"/>
      <c r="C3" s="15"/>
      <c r="D3" s="15"/>
      <c r="E3" s="16"/>
      <c r="F3" s="15"/>
      <c r="G3" s="15"/>
      <c r="I3" s="15"/>
      <c r="J3" s="15"/>
      <c r="K3" s="35"/>
      <c r="L3" s="15"/>
      <c r="M3" s="12"/>
      <c r="O3" s="12" t="s">
        <v>110</v>
      </c>
      <c r="Q3" s="12" t="s">
        <v>109</v>
      </c>
    </row>
    <row r="4" spans="1:17" ht="17.399999999999999" x14ac:dyDescent="0.3">
      <c r="A4" s="17" t="s">
        <v>0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5"/>
    </row>
    <row r="5" spans="1:17" s="20" customFormat="1" ht="36" customHeight="1" x14ac:dyDescent="0.3">
      <c r="A5" s="19" t="s">
        <v>1</v>
      </c>
      <c r="B5" s="19" t="s">
        <v>84</v>
      </c>
      <c r="C5" s="19" t="s">
        <v>95</v>
      </c>
      <c r="D5" s="19" t="s">
        <v>96</v>
      </c>
      <c r="E5" s="19" t="s">
        <v>85</v>
      </c>
      <c r="F5" s="19" t="s">
        <v>86</v>
      </c>
      <c r="G5" s="19" t="s">
        <v>87</v>
      </c>
      <c r="H5" s="19" t="s">
        <v>88</v>
      </c>
      <c r="I5" s="19" t="s">
        <v>89</v>
      </c>
      <c r="J5" s="19" t="s">
        <v>90</v>
      </c>
      <c r="K5" s="19" t="s">
        <v>91</v>
      </c>
      <c r="L5" s="19" t="s">
        <v>92</v>
      </c>
      <c r="M5" s="19" t="s">
        <v>101</v>
      </c>
      <c r="O5" s="19" t="s">
        <v>2</v>
      </c>
      <c r="Q5" s="19" t="s">
        <v>100</v>
      </c>
    </row>
    <row r="6" spans="1:17" s="22" customFormat="1" ht="21" customHeight="1" x14ac:dyDescent="0.25">
      <c r="A6" s="21">
        <v>1</v>
      </c>
      <c r="B6" s="36"/>
      <c r="C6" s="37"/>
      <c r="D6" s="37"/>
      <c r="E6" s="38"/>
      <c r="F6" s="36"/>
      <c r="G6" s="39"/>
      <c r="H6" s="38"/>
      <c r="I6" s="39"/>
      <c r="J6" s="39"/>
      <c r="K6" s="39"/>
      <c r="L6" s="39"/>
      <c r="M6" s="39"/>
      <c r="O6" s="23" t="str">
        <f>IFERROR(CONCATENATE(VLOOKUP(B6,'Product Code'!$B$4:$C$11,2),"-",IF(B6="recess",+C6-10,C6),"-",+D6,"-",VLOOKUP('Order Form '!E6,'Product Code'!$D$5:$E$11,2),"-",F6,"-",VLOOKUP(G6,'Product Code'!$G$4:$H$7,2),"-",VLOOKUP(H6,'Product Code'!$J$5:$K$11,2),"-",VLOOKUP(I6,'Product Code'!$M$5:$N$11,2),"-",VLOOKUP(J6,'Product Code'!$P$5:$Q$11,2),"-",VLOOKUP(K6,'Product Code'!$S$4:$T$11,2),"-",+Q6),"-")</f>
        <v>-</v>
      </c>
      <c r="Q6" s="23"/>
    </row>
    <row r="7" spans="1:17" s="22" customFormat="1" ht="21" customHeight="1" x14ac:dyDescent="0.25">
      <c r="A7" s="21">
        <f>+A6+1</f>
        <v>2</v>
      </c>
      <c r="B7" s="36"/>
      <c r="C7" s="37"/>
      <c r="D7" s="37"/>
      <c r="E7" s="38"/>
      <c r="F7" s="36"/>
      <c r="G7" s="39"/>
      <c r="H7" s="38"/>
      <c r="I7" s="39"/>
      <c r="J7" s="39"/>
      <c r="K7" s="39"/>
      <c r="L7" s="39"/>
      <c r="M7" s="39"/>
      <c r="O7" s="23" t="str">
        <f>IFERROR(CONCATENATE(VLOOKUP(B7,'Product Code'!$B$4:$C$11,2),"-",IF(B7="recess",+C7-10,C7),"-",+D7,"-",VLOOKUP('Order Form '!E7,'Product Code'!$D$5:$E$11,2),"-",F7,"-",VLOOKUP(G7,'Product Code'!$G$4:$H$7,2),"-",VLOOKUP(H7,'Product Code'!$J$5:$K$11,2),"-",VLOOKUP(I7,'Product Code'!$M$5:$N$11,2),"-",VLOOKUP(J7,'Product Code'!$P$5:$Q$11,2),"-",VLOOKUP(K7,'Product Code'!$S$4:$T$11,2),"-",+Q7),"-")</f>
        <v>-</v>
      </c>
      <c r="Q7" s="23"/>
    </row>
    <row r="8" spans="1:17" s="22" customFormat="1" ht="21" customHeight="1" x14ac:dyDescent="0.25">
      <c r="A8" s="21">
        <f t="shared" ref="A8:A9" si="0">+A7+1</f>
        <v>3</v>
      </c>
      <c r="B8" s="36"/>
      <c r="C8" s="37"/>
      <c r="D8" s="37"/>
      <c r="E8" s="38"/>
      <c r="F8" s="36"/>
      <c r="G8" s="39"/>
      <c r="H8" s="38"/>
      <c r="I8" s="39"/>
      <c r="J8" s="39"/>
      <c r="K8" s="39"/>
      <c r="L8" s="39"/>
      <c r="M8" s="39"/>
      <c r="O8" s="23" t="str">
        <f>IFERROR(CONCATENATE(VLOOKUP(B8,'Product Code'!$B$4:$C$11,2),"-",IF(B8="recess",+C8-10,C8),"-",+D8,"-",VLOOKUP('Order Form '!E8,'Product Code'!$D$5:$E$11,2),"-",F8,"-",VLOOKUP(G8,'Product Code'!$G$4:$H$7,2),"-",VLOOKUP(H8,'Product Code'!$J$5:$K$11,2),"-",VLOOKUP(I8,'Product Code'!$M$5:$N$11,2),"-",VLOOKUP(J8,'Product Code'!$P$5:$Q$11,2),"-",VLOOKUP(K8,'Product Code'!$S$4:$T$11,2),"-",+Q8),"-")</f>
        <v>-</v>
      </c>
      <c r="Q8" s="23"/>
    </row>
    <row r="9" spans="1:17" s="22" customFormat="1" ht="21" customHeight="1" x14ac:dyDescent="0.25">
      <c r="A9" s="21">
        <f t="shared" si="0"/>
        <v>4</v>
      </c>
      <c r="B9" s="36"/>
      <c r="C9" s="37"/>
      <c r="D9" s="37"/>
      <c r="E9" s="38"/>
      <c r="F9" s="36"/>
      <c r="G9" s="39"/>
      <c r="H9" s="38"/>
      <c r="I9" s="39"/>
      <c r="J9" s="39"/>
      <c r="K9" s="39"/>
      <c r="L9" s="39"/>
      <c r="M9" s="39"/>
      <c r="O9" s="23" t="str">
        <f>IFERROR(CONCATENATE(VLOOKUP(B9,'Product Code'!$B$4:$C$11,2),"-",IF(B9="recess",+C9-10,C9),"-",+D9,"-",VLOOKUP('Order Form '!E9,'Product Code'!$D$5:$E$11,2),"-",F9,"-",VLOOKUP(G9,'Product Code'!$G$4:$H$7,2),"-",VLOOKUP(H9,'Product Code'!$J$5:$K$11,2),"-",VLOOKUP(I9,'Product Code'!$M$5:$N$11,2),"-",VLOOKUP(J9,'Product Code'!$P$5:$Q$11,2),"-",VLOOKUP(K9,'Product Code'!$S$4:$T$11,2),"-",+Q9),"-")</f>
        <v>-</v>
      </c>
      <c r="Q9" s="23"/>
    </row>
    <row r="10" spans="1:17" s="22" customFormat="1" ht="21" customHeight="1" x14ac:dyDescent="0.25">
      <c r="A10" s="21">
        <f>+A9+1</f>
        <v>5</v>
      </c>
      <c r="B10" s="36"/>
      <c r="C10" s="37"/>
      <c r="D10" s="37"/>
      <c r="E10" s="38"/>
      <c r="F10" s="36"/>
      <c r="G10" s="39"/>
      <c r="H10" s="38"/>
      <c r="I10" s="39"/>
      <c r="J10" s="39"/>
      <c r="K10" s="39"/>
      <c r="L10" s="39"/>
      <c r="M10" s="39"/>
      <c r="O10" s="23" t="str">
        <f>IFERROR(CONCATENATE(VLOOKUP(B10,'Product Code'!$B$4:$C$11,2),"-",IF(B10="recess",+C10-10,C10),"-",+D10,"-",VLOOKUP('Order Form '!E10,'Product Code'!$D$5:$E$11,2),"-",F10,"-",VLOOKUP(G10,'Product Code'!$G$4:$H$7,2),"-",VLOOKUP(H10,'Product Code'!$J$5:$K$11,2),"-",VLOOKUP(I10,'Product Code'!$M$5:$N$11,2),"-",VLOOKUP(J10,'Product Code'!$P$5:$Q$11,2),"-",VLOOKUP(K10,'Product Code'!$S$4:$T$11,2),"-",+Q10),"-")</f>
        <v>-</v>
      </c>
      <c r="Q10" s="23"/>
    </row>
    <row r="11" spans="1:17" s="22" customFormat="1" ht="21" customHeight="1" x14ac:dyDescent="0.25">
      <c r="A11" s="21">
        <f>+A10+1</f>
        <v>6</v>
      </c>
      <c r="B11" s="36"/>
      <c r="C11" s="37"/>
      <c r="D11" s="37"/>
      <c r="E11" s="38"/>
      <c r="F11" s="36"/>
      <c r="G11" s="39"/>
      <c r="H11" s="38"/>
      <c r="I11" s="39"/>
      <c r="J11" s="39"/>
      <c r="K11" s="39"/>
      <c r="L11" s="39"/>
      <c r="M11" s="39"/>
      <c r="O11" s="23" t="str">
        <f>IFERROR(CONCATENATE(VLOOKUP(B11,'Product Code'!$B$4:$C$11,2),"-",IF(B11="recess",+C11-10,C11),"-",+D11,"-",VLOOKUP('Order Form '!E11,'Product Code'!$D$5:$E$11,2),"-",F11,"-",VLOOKUP(G11,'Product Code'!$G$4:$H$7,2),"-",VLOOKUP(H11,'Product Code'!$J$5:$K$11,2),"-",VLOOKUP(I11,'Product Code'!$M$5:$N$11,2),"-",VLOOKUP(J11,'Product Code'!$P$5:$Q$11,2),"-",VLOOKUP(K11,'Product Code'!$S$4:$T$11,2),"-",+Q11),"-")</f>
        <v>-</v>
      </c>
      <c r="Q11" s="23"/>
    </row>
    <row r="12" spans="1:17" s="22" customFormat="1" ht="21" customHeight="1" x14ac:dyDescent="0.25">
      <c r="A12" s="21">
        <f>+A11+1</f>
        <v>7</v>
      </c>
      <c r="B12" s="36"/>
      <c r="C12" s="37"/>
      <c r="D12" s="37"/>
      <c r="E12" s="38"/>
      <c r="F12" s="36"/>
      <c r="G12" s="39"/>
      <c r="H12" s="38"/>
      <c r="I12" s="39"/>
      <c r="J12" s="39"/>
      <c r="K12" s="39"/>
      <c r="L12" s="39"/>
      <c r="M12" s="39"/>
      <c r="O12" s="23" t="str">
        <f>IFERROR(CONCATENATE(VLOOKUP(B12,'Product Code'!$B$4:$C$11,2),"-",IF(B12="recess",+C12-10,C12),"-",+D12,"-",VLOOKUP('Order Form '!E12,'Product Code'!$D$5:$E$11,2),"-",F12,"-",VLOOKUP(G12,'Product Code'!$G$4:$H$7,2),"-",VLOOKUP(H12,'Product Code'!$J$5:$K$11,2),"-",VLOOKUP(I12,'Product Code'!$M$5:$N$11,2),"-",VLOOKUP(J12,'Product Code'!$P$5:$Q$11,2),"-",VLOOKUP(K12,'Product Code'!$S$4:$T$11,2),"-",+Q12),"-")</f>
        <v>-</v>
      </c>
      <c r="Q12" s="23"/>
    </row>
    <row r="13" spans="1:17" s="22" customFormat="1" ht="21" customHeight="1" x14ac:dyDescent="0.25">
      <c r="A13" s="21">
        <f>+A12+1</f>
        <v>8</v>
      </c>
      <c r="B13" s="36"/>
      <c r="C13" s="37"/>
      <c r="D13" s="37"/>
      <c r="E13" s="38"/>
      <c r="F13" s="36"/>
      <c r="G13" s="39"/>
      <c r="H13" s="38"/>
      <c r="I13" s="39"/>
      <c r="J13" s="39"/>
      <c r="K13" s="39"/>
      <c r="L13" s="39"/>
      <c r="M13" s="39"/>
      <c r="O13" s="23" t="str">
        <f>IFERROR(CONCATENATE(VLOOKUP(B13,'Product Code'!$B$4:$C$11,2),"-",IF(B13="recess",+C13-10,C13),"-",+D13,"-",VLOOKUP('Order Form '!E13,'Product Code'!$D$5:$E$11,2),"-",F13,"-",VLOOKUP(G13,'Product Code'!$G$4:$H$7,2),"-",VLOOKUP(H13,'Product Code'!$J$5:$K$11,2),"-",VLOOKUP(I13,'Product Code'!$M$5:$N$11,2),"-",VLOOKUP(J13,'Product Code'!$P$5:$Q$11,2),"-",VLOOKUP(K13,'Product Code'!$S$4:$T$11,2),"-",+Q13),"-")</f>
        <v>-</v>
      </c>
      <c r="Q13" s="23"/>
    </row>
    <row r="14" spans="1:17" s="22" customFormat="1" ht="21" customHeight="1" x14ac:dyDescent="0.25">
      <c r="A14" s="21">
        <f t="shared" ref="A14:A15" si="1">+A13+1</f>
        <v>9</v>
      </c>
      <c r="B14" s="36"/>
      <c r="C14" s="37"/>
      <c r="D14" s="37"/>
      <c r="E14" s="38"/>
      <c r="F14" s="36"/>
      <c r="G14" s="39"/>
      <c r="H14" s="38"/>
      <c r="I14" s="39"/>
      <c r="J14" s="39"/>
      <c r="K14" s="39"/>
      <c r="L14" s="39"/>
      <c r="M14" s="39"/>
      <c r="O14" s="23" t="str">
        <f>IFERROR(CONCATENATE(VLOOKUP(B14,'Product Code'!$B$4:$C$11,2),"-",IF(B14="recess",+C14-10,C14),"-",+D14,"-",VLOOKUP('Order Form '!E14,'Product Code'!$D$5:$E$11,2),"-",F14,"-",VLOOKUP(G14,'Product Code'!$G$4:$H$7,2),"-",VLOOKUP(H14,'Product Code'!$J$5:$K$11,2),"-",VLOOKUP(I14,'Product Code'!$M$5:$N$11,2),"-",VLOOKUP(J14,'Product Code'!$P$5:$Q$11,2),"-",VLOOKUP(K14,'Product Code'!$S$4:$T$11,2),"-",+Q14),"-")</f>
        <v>-</v>
      </c>
      <c r="Q14" s="23"/>
    </row>
    <row r="15" spans="1:17" s="22" customFormat="1" ht="21" customHeight="1" x14ac:dyDescent="0.25">
      <c r="A15" s="21">
        <f t="shared" si="1"/>
        <v>10</v>
      </c>
      <c r="B15" s="36"/>
      <c r="C15" s="37"/>
      <c r="D15" s="37"/>
      <c r="E15" s="38"/>
      <c r="F15" s="36"/>
      <c r="G15" s="39"/>
      <c r="H15" s="38"/>
      <c r="I15" s="39"/>
      <c r="J15" s="39"/>
      <c r="K15" s="39"/>
      <c r="L15" s="39"/>
      <c r="M15" s="39"/>
      <c r="O15" s="23" t="str">
        <f>IFERROR(CONCATENATE(VLOOKUP(B15,'Product Code'!$B$4:$C$11,2),"-",IF(B15="recess",+C15-10,C15),"-",+D15,"-",VLOOKUP('Order Form '!E15,'Product Code'!$D$5:$E$11,2),"-",F15,"-",VLOOKUP(G15,'Product Code'!$G$4:$H$7,2),"-",VLOOKUP(H15,'Product Code'!$J$5:$K$11,2),"-",VLOOKUP(I15,'Product Code'!$M$5:$N$11,2),"-",VLOOKUP(J15,'Product Code'!$P$5:$Q$11,2),"-",VLOOKUP(K15,'Product Code'!$S$4:$T$11,2),"-",+Q15),"-")</f>
        <v>-</v>
      </c>
      <c r="Q15" s="23"/>
    </row>
    <row r="16" spans="1:17" ht="15.6" customHeight="1" x14ac:dyDescent="0.25">
      <c r="A16" s="24" t="s">
        <v>94</v>
      </c>
      <c r="B16" s="25"/>
      <c r="C16" s="25"/>
      <c r="D16" s="25"/>
      <c r="E16" s="25"/>
      <c r="F16" s="25"/>
      <c r="H16" s="26"/>
      <c r="I16" s="27"/>
      <c r="J16" s="27"/>
      <c r="K16" s="25"/>
    </row>
    <row r="17" spans="1:13" ht="15" customHeight="1" x14ac:dyDescent="0.25">
      <c r="A17" s="28" t="s">
        <v>10</v>
      </c>
      <c r="B17" s="29"/>
      <c r="C17" s="29"/>
      <c r="D17" s="28"/>
      <c r="E17" s="28"/>
      <c r="F17" s="28"/>
      <c r="G17" s="30"/>
      <c r="H17" s="30"/>
      <c r="I17" s="31"/>
      <c r="J17" s="32"/>
      <c r="K17" s="32"/>
      <c r="L17" s="31" t="s">
        <v>103</v>
      </c>
      <c r="M17" s="40"/>
    </row>
    <row r="18" spans="1:13" ht="15" customHeight="1" x14ac:dyDescent="0.25">
      <c r="A18" s="47"/>
      <c r="B18" s="48"/>
      <c r="C18" s="48"/>
      <c r="D18" s="48"/>
      <c r="E18" s="48"/>
      <c r="F18" s="48"/>
      <c r="G18" s="48"/>
      <c r="H18" s="49"/>
      <c r="I18" s="31"/>
      <c r="J18" s="33"/>
      <c r="K18" s="33"/>
      <c r="L18" s="31" t="s">
        <v>104</v>
      </c>
      <c r="M18" s="41"/>
    </row>
    <row r="19" spans="1:13" ht="15" customHeight="1" x14ac:dyDescent="0.25">
      <c r="A19" s="50"/>
      <c r="B19" s="51"/>
      <c r="C19" s="51"/>
      <c r="D19" s="51"/>
      <c r="E19" s="51"/>
      <c r="F19" s="51"/>
      <c r="G19" s="51"/>
      <c r="H19" s="52"/>
      <c r="I19" s="31"/>
      <c r="J19" s="32"/>
      <c r="K19" s="32"/>
      <c r="L19" s="31" t="s">
        <v>105</v>
      </c>
      <c r="M19" s="40"/>
    </row>
    <row r="20" spans="1:13" ht="15" customHeight="1" x14ac:dyDescent="0.25">
      <c r="A20" s="50"/>
      <c r="B20" s="51"/>
      <c r="C20" s="51"/>
      <c r="D20" s="51"/>
      <c r="E20" s="51"/>
      <c r="F20" s="51"/>
      <c r="G20" s="51"/>
      <c r="H20" s="52"/>
      <c r="I20" s="31"/>
      <c r="J20" s="32"/>
      <c r="K20" s="32"/>
      <c r="L20" s="31" t="s">
        <v>106</v>
      </c>
      <c r="M20" s="42"/>
    </row>
    <row r="21" spans="1:13" ht="15" customHeight="1" x14ac:dyDescent="0.25">
      <c r="A21" s="50"/>
      <c r="B21" s="51"/>
      <c r="C21" s="51"/>
      <c r="D21" s="51"/>
      <c r="E21" s="51"/>
      <c r="F21" s="51"/>
      <c r="G21" s="51"/>
      <c r="H21" s="52"/>
      <c r="I21" s="31"/>
      <c r="J21" s="32"/>
      <c r="K21" s="32"/>
      <c r="L21" s="31"/>
      <c r="M21" s="43"/>
    </row>
    <row r="22" spans="1:13" ht="15" customHeight="1" x14ac:dyDescent="0.25">
      <c r="A22" s="50"/>
      <c r="B22" s="51"/>
      <c r="C22" s="51"/>
      <c r="D22" s="51"/>
      <c r="E22" s="51"/>
      <c r="F22" s="51"/>
      <c r="G22" s="51"/>
      <c r="H22" s="52"/>
      <c r="I22" s="31"/>
      <c r="J22" s="32"/>
      <c r="K22" s="32"/>
      <c r="L22" s="31" t="s">
        <v>107</v>
      </c>
      <c r="M22" s="40"/>
    </row>
    <row r="23" spans="1:13" ht="15" customHeight="1" x14ac:dyDescent="0.25">
      <c r="A23" s="50"/>
      <c r="B23" s="51"/>
      <c r="C23" s="51"/>
      <c r="D23" s="51"/>
      <c r="E23" s="51"/>
      <c r="F23" s="51"/>
      <c r="G23" s="51"/>
      <c r="H23" s="52"/>
      <c r="I23" s="27"/>
      <c r="J23" s="32"/>
      <c r="K23" s="32"/>
      <c r="L23" s="32"/>
      <c r="M23" s="42"/>
    </row>
    <row r="24" spans="1:13" ht="15" customHeight="1" x14ac:dyDescent="0.25">
      <c r="A24" s="53"/>
      <c r="B24" s="54"/>
      <c r="C24" s="54"/>
      <c r="D24" s="54"/>
      <c r="E24" s="54"/>
      <c r="F24" s="54"/>
      <c r="G24" s="54"/>
      <c r="H24" s="55"/>
      <c r="I24" s="27"/>
      <c r="J24" s="32"/>
      <c r="K24" s="32"/>
      <c r="L24" s="32"/>
      <c r="M24" s="40"/>
    </row>
    <row r="25" spans="1:13" ht="34.950000000000003" customHeight="1" x14ac:dyDescent="0.25">
      <c r="A25" s="46" t="s">
        <v>11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34"/>
    </row>
    <row r="26" spans="1:13" ht="14.4" customHeight="1" x14ac:dyDescent="0.25"/>
  </sheetData>
  <sheetProtection algorithmName="SHA-512" hashValue="4MI/hM4Hd7pJSTOxUG7glZIP/CmHEQPQIx5dnYFTBrobKthavqaQaMxvKE9415sP2G20oP41sswgs+Y4VlS6uQ==" saltValue="vtbTKfMdJTFfbUX97fe9Aw==" spinCount="100000" sheet="1" objects="1" scenarios="1"/>
  <mergeCells count="2">
    <mergeCell ref="A25:L25"/>
    <mergeCell ref="A18:H24"/>
  </mergeCells>
  <printOptions horizontalCentered="1"/>
  <pageMargins left="0.25" right="0.25" top="0.75" bottom="0.75" header="0.3" footer="0.3"/>
  <pageSetup paperSize="9" scale="95" orientation="landscape" r:id="rId1"/>
  <ignoredErrors>
    <ignoredError sqref="A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DD8FAC9C-EB9D-46CC-B330-CA859B2363F8}">
          <x14:formula1>
            <xm:f>'Product Code'!$B$5:$B$6</xm:f>
          </x14:formula1>
          <xm:sqref>B6:B15</xm:sqref>
        </x14:dataValidation>
        <x14:dataValidation type="list" allowBlank="1" showInputMessage="1" showErrorMessage="1" xr:uid="{42816DC4-2379-4CE1-AFA5-4F4A003501F7}">
          <x14:formula1>
            <xm:f>'Product Code'!$D$5:$D$8</xm:f>
          </x14:formula1>
          <xm:sqref>E6:E15</xm:sqref>
        </x14:dataValidation>
        <x14:dataValidation type="list" allowBlank="1" showInputMessage="1" showErrorMessage="1" xr:uid="{931EC6B3-5178-4C40-A3CB-18169353F180}">
          <x14:formula1>
            <xm:f>'Product Code'!$G$5:$G$7</xm:f>
          </x14:formula1>
          <xm:sqref>G6:G15</xm:sqref>
        </x14:dataValidation>
        <x14:dataValidation type="list" allowBlank="1" showInputMessage="1" showErrorMessage="1" xr:uid="{BD7B423A-DC10-4AFC-AECD-2765CF699DB3}">
          <x14:formula1>
            <xm:f>'Product Code'!$J$5:$J$7</xm:f>
          </x14:formula1>
          <xm:sqref>H6:H15</xm:sqref>
        </x14:dataValidation>
        <x14:dataValidation type="list" allowBlank="1" showInputMessage="1" showErrorMessage="1" xr:uid="{B2A41367-36D5-41A0-A45B-71349DB972C4}">
          <x14:formula1>
            <xm:f>'Product Code'!$M$5:$M$6</xm:f>
          </x14:formula1>
          <xm:sqref>I6:I15</xm:sqref>
        </x14:dataValidation>
        <x14:dataValidation type="list" allowBlank="1" showInputMessage="1" showErrorMessage="1" xr:uid="{F73834DA-E3AC-4291-8C7F-B1D96C055665}">
          <x14:formula1>
            <xm:f>'Product Code'!$P$5:$P$7</xm:f>
          </x14:formula1>
          <xm:sqref>J6:J15</xm:sqref>
        </x14:dataValidation>
        <x14:dataValidation type="list" allowBlank="1" showInputMessage="1" showErrorMessage="1" xr:uid="{F1691DB2-C482-4839-A07F-AEB6F6C120E6}">
          <x14:formula1>
            <xm:f>'Product Code'!$S$5:$S$11</xm:f>
          </x14:formula1>
          <xm:sqref>K6:K15</xm:sqref>
        </x14:dataValidation>
        <x14:dataValidation type="list" allowBlank="1" showInputMessage="1" showErrorMessage="1" xr:uid="{0108E793-9357-4202-8262-ED49DB684BFA}">
          <x14:formula1>
            <xm:f>'Fabric Collection '!$B$4:$B$21</xm:f>
          </x14:formula1>
          <xm:sqref>F6:F15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E1E67-EA35-4418-8C06-A0A143C84790}">
  <sheetPr>
    <tabColor rgb="FFFF0000"/>
  </sheetPr>
  <dimension ref="B3:F22"/>
  <sheetViews>
    <sheetView workbookViewId="0">
      <selection activeCell="B22" sqref="B22:F22"/>
    </sheetView>
  </sheetViews>
  <sheetFormatPr defaultColWidth="8.88671875" defaultRowHeight="14.4" x14ac:dyDescent="0.3"/>
  <cols>
    <col min="1" max="1" width="2.6640625" style="6" customWidth="1"/>
    <col min="2" max="2" width="15" style="9" customWidth="1"/>
    <col min="3" max="3" width="24.44140625" style="6" customWidth="1"/>
    <col min="4" max="4" width="14.88671875" style="6" customWidth="1"/>
    <col min="5" max="5" width="23.33203125" style="6" customWidth="1"/>
    <col min="6" max="6" width="16.44140625" style="6" customWidth="1"/>
    <col min="7" max="16384" width="8.88671875" style="6"/>
  </cols>
  <sheetData>
    <row r="3" spans="2:6" x14ac:dyDescent="0.3">
      <c r="B3" s="7" t="s">
        <v>12</v>
      </c>
      <c r="C3" s="4" t="s">
        <v>13</v>
      </c>
      <c r="D3" s="4" t="s">
        <v>14</v>
      </c>
      <c r="E3" s="4" t="s">
        <v>15</v>
      </c>
      <c r="F3" s="4" t="s">
        <v>16</v>
      </c>
    </row>
    <row r="4" spans="2:6" x14ac:dyDescent="0.3">
      <c r="B4" s="8">
        <v>0.76</v>
      </c>
      <c r="C4" s="5" t="s">
        <v>33</v>
      </c>
      <c r="D4" s="5" t="s">
        <v>18</v>
      </c>
      <c r="E4" s="5" t="s">
        <v>19</v>
      </c>
      <c r="F4" s="5" t="s">
        <v>34</v>
      </c>
    </row>
    <row r="5" spans="2:6" x14ac:dyDescent="0.3">
      <c r="B5" s="8">
        <v>0.7611</v>
      </c>
      <c r="C5" s="5" t="s">
        <v>35</v>
      </c>
      <c r="D5" s="5" t="s">
        <v>25</v>
      </c>
      <c r="E5" s="5" t="s">
        <v>19</v>
      </c>
      <c r="F5" s="5" t="s">
        <v>34</v>
      </c>
    </row>
    <row r="6" spans="2:6" x14ac:dyDescent="0.3">
      <c r="B6" s="8">
        <v>0.76500000000000001</v>
      </c>
      <c r="C6" s="5" t="s">
        <v>36</v>
      </c>
      <c r="D6" s="5" t="s">
        <v>37</v>
      </c>
      <c r="E6" s="5" t="s">
        <v>19</v>
      </c>
      <c r="F6" s="5" t="s">
        <v>34</v>
      </c>
    </row>
    <row r="7" spans="2:6" x14ac:dyDescent="0.3">
      <c r="B7" s="8">
        <v>1.3959999999999999</v>
      </c>
      <c r="C7" s="5" t="s">
        <v>22</v>
      </c>
      <c r="D7" s="5" t="s">
        <v>23</v>
      </c>
      <c r="E7" s="5" t="s">
        <v>19</v>
      </c>
      <c r="F7" s="5" t="s">
        <v>20</v>
      </c>
    </row>
    <row r="8" spans="2:6" x14ac:dyDescent="0.3">
      <c r="B8" s="8">
        <v>1.3963000000000001</v>
      </c>
      <c r="C8" s="5" t="s">
        <v>24</v>
      </c>
      <c r="D8" s="5" t="s">
        <v>25</v>
      </c>
      <c r="E8" s="5" t="s">
        <v>19</v>
      </c>
      <c r="F8" s="5" t="s">
        <v>20</v>
      </c>
    </row>
    <row r="9" spans="2:6" x14ac:dyDescent="0.3">
      <c r="B9" s="8">
        <v>1.5802</v>
      </c>
      <c r="C9" s="5" t="s">
        <v>26</v>
      </c>
      <c r="D9" s="5" t="s">
        <v>18</v>
      </c>
      <c r="E9" s="5" t="s">
        <v>27</v>
      </c>
      <c r="F9" s="5" t="s">
        <v>20</v>
      </c>
    </row>
    <row r="10" spans="2:6" x14ac:dyDescent="0.3">
      <c r="B10" s="8">
        <v>1.581</v>
      </c>
      <c r="C10" s="5" t="s">
        <v>26</v>
      </c>
      <c r="D10" s="5" t="s">
        <v>28</v>
      </c>
      <c r="E10" s="5" t="s">
        <v>27</v>
      </c>
      <c r="F10" s="5" t="s">
        <v>20</v>
      </c>
    </row>
    <row r="11" spans="2:6" x14ac:dyDescent="0.3">
      <c r="B11" s="8">
        <v>1.5822000000000001</v>
      </c>
      <c r="C11" s="5" t="s">
        <v>26</v>
      </c>
      <c r="D11" s="5" t="s">
        <v>25</v>
      </c>
      <c r="E11" s="5" t="s">
        <v>27</v>
      </c>
      <c r="F11" s="5" t="s">
        <v>20</v>
      </c>
    </row>
    <row r="12" spans="2:6" x14ac:dyDescent="0.3">
      <c r="B12" s="8">
        <v>2.0001000000000002</v>
      </c>
      <c r="C12" s="5" t="s">
        <v>17</v>
      </c>
      <c r="D12" s="5" t="s">
        <v>18</v>
      </c>
      <c r="E12" s="5" t="s">
        <v>19</v>
      </c>
      <c r="F12" s="5" t="s">
        <v>20</v>
      </c>
    </row>
    <row r="13" spans="2:6" x14ac:dyDescent="0.3">
      <c r="B13" s="8">
        <v>2.0053000000000001</v>
      </c>
      <c r="C13" s="5" t="s">
        <v>17</v>
      </c>
      <c r="D13" s="5" t="s">
        <v>21</v>
      </c>
      <c r="E13" s="5" t="s">
        <v>19</v>
      </c>
      <c r="F13" s="5" t="s">
        <v>20</v>
      </c>
    </row>
    <row r="14" spans="2:6" x14ac:dyDescent="0.3">
      <c r="B14" s="8">
        <v>2.62</v>
      </c>
      <c r="C14" s="5" t="s">
        <v>31</v>
      </c>
      <c r="D14" s="5" t="s">
        <v>18</v>
      </c>
      <c r="E14" s="5" t="s">
        <v>32</v>
      </c>
      <c r="F14" s="5" t="s">
        <v>20</v>
      </c>
    </row>
    <row r="15" spans="2:6" x14ac:dyDescent="0.3">
      <c r="B15" s="8">
        <v>2.6202999999999999</v>
      </c>
      <c r="C15" s="5" t="s">
        <v>31</v>
      </c>
      <c r="D15" s="5" t="s">
        <v>25</v>
      </c>
      <c r="E15" s="5" t="s">
        <v>32</v>
      </c>
      <c r="F15" s="5" t="s">
        <v>20</v>
      </c>
    </row>
    <row r="16" spans="2:6" x14ac:dyDescent="0.3">
      <c r="B16" s="8">
        <v>2.6251000000000002</v>
      </c>
      <c r="C16" s="5" t="s">
        <v>31</v>
      </c>
      <c r="D16" s="5" t="s">
        <v>21</v>
      </c>
      <c r="E16" s="5" t="s">
        <v>32</v>
      </c>
      <c r="F16" s="5" t="s">
        <v>20</v>
      </c>
    </row>
    <row r="17" spans="2:6" x14ac:dyDescent="0.3">
      <c r="B17" s="8">
        <v>2.74</v>
      </c>
      <c r="C17" s="5" t="s">
        <v>38</v>
      </c>
      <c r="D17" s="5" t="s">
        <v>18</v>
      </c>
      <c r="E17" s="5" t="s">
        <v>39</v>
      </c>
      <c r="F17" s="5" t="s">
        <v>34</v>
      </c>
    </row>
    <row r="18" spans="2:6" x14ac:dyDescent="0.3">
      <c r="B18" s="8">
        <v>2.7410999999999999</v>
      </c>
      <c r="C18" s="5" t="s">
        <v>38</v>
      </c>
      <c r="D18" s="5" t="s">
        <v>25</v>
      </c>
      <c r="E18" s="5" t="s">
        <v>39</v>
      </c>
      <c r="F18" s="5" t="s">
        <v>34</v>
      </c>
    </row>
    <row r="19" spans="2:6" x14ac:dyDescent="0.3">
      <c r="B19" s="8">
        <v>2.7452999999999999</v>
      </c>
      <c r="C19" s="5" t="s">
        <v>38</v>
      </c>
      <c r="D19" s="5" t="s">
        <v>30</v>
      </c>
      <c r="E19" s="5" t="s">
        <v>39</v>
      </c>
      <c r="F19" s="5" t="s">
        <v>34</v>
      </c>
    </row>
    <row r="20" spans="2:6" x14ac:dyDescent="0.3">
      <c r="B20" s="8">
        <v>3.1758999999999999</v>
      </c>
      <c r="C20" s="5" t="s">
        <v>29</v>
      </c>
      <c r="D20" s="5" t="s">
        <v>30</v>
      </c>
      <c r="E20" s="5" t="s">
        <v>27</v>
      </c>
      <c r="F20" s="5" t="s">
        <v>20</v>
      </c>
    </row>
    <row r="21" spans="2:6" x14ac:dyDescent="0.3">
      <c r="B21" s="8">
        <v>3.7456</v>
      </c>
      <c r="C21" s="5" t="s">
        <v>40</v>
      </c>
      <c r="D21" s="5" t="s">
        <v>41</v>
      </c>
      <c r="E21" s="5" t="s">
        <v>32</v>
      </c>
      <c r="F21" s="5" t="s">
        <v>34</v>
      </c>
    </row>
    <row r="22" spans="2:6" x14ac:dyDescent="0.3">
      <c r="B22" s="44">
        <v>5.1999000000000004</v>
      </c>
      <c r="C22" s="45" t="s">
        <v>112</v>
      </c>
      <c r="D22" s="45" t="s">
        <v>41</v>
      </c>
      <c r="E22" s="45" t="s">
        <v>32</v>
      </c>
      <c r="F22" s="45" t="s">
        <v>20</v>
      </c>
    </row>
  </sheetData>
  <sheetProtection algorithmName="SHA-512" hashValue="hwin8yU5hy+J102lvTNWtxWdGEgido0A+hzjWZqS90yd3FYlkpdV5MDer2QrnpcK6+llLnqiXiDDjY0CwP7bXw==" saltValue="Nw2LlUrLKE2f2YIlca6PUw==" spinCount="100000" sheet="1" selectLockedCells="1"/>
  <autoFilter ref="B3:F3" xr:uid="{91EE1E67-EA35-4418-8C06-A0A143C84790}"/>
  <sortState xmlns:xlrd2="http://schemas.microsoft.com/office/spreadsheetml/2017/richdata2" ref="B4:F21">
    <sortCondition ref="B4:B21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D056D-B602-48C9-B4D0-E379783DFB1E}">
  <dimension ref="B2:W11"/>
  <sheetViews>
    <sheetView workbookViewId="0">
      <selection activeCell="Q2" sqref="Q2"/>
    </sheetView>
  </sheetViews>
  <sheetFormatPr defaultRowHeight="14.4" x14ac:dyDescent="0.3"/>
  <cols>
    <col min="1" max="1" width="2.6640625" customWidth="1"/>
    <col min="2" max="2" width="14.109375" style="2" bestFit="1" customWidth="1"/>
    <col min="3" max="3" width="2.6640625" style="2" customWidth="1"/>
    <col min="4" max="4" width="15.33203125" style="2" bestFit="1" customWidth="1"/>
    <col min="5" max="5" width="5.33203125" style="2" bestFit="1" customWidth="1"/>
    <col min="6" max="6" width="2.6640625" style="2" customWidth="1"/>
    <col min="7" max="7" width="15.6640625" style="2" bestFit="1" customWidth="1"/>
    <col min="8" max="8" width="8.88671875" style="2"/>
    <col min="9" max="9" width="2.6640625" style="2" customWidth="1"/>
    <col min="10" max="10" width="12.6640625" style="2" bestFit="1" customWidth="1"/>
    <col min="11" max="11" width="12.6640625" style="2" customWidth="1"/>
    <col min="12" max="12" width="2.6640625" style="2" customWidth="1"/>
    <col min="13" max="13" width="10.33203125" style="2" bestFit="1" customWidth="1"/>
    <col min="14" max="14" width="8.88671875" style="2"/>
    <col min="15" max="15" width="2.6640625" style="2" customWidth="1"/>
    <col min="16" max="16" width="10.33203125" style="2" bestFit="1" customWidth="1"/>
    <col min="17" max="17" width="8.88671875" style="2"/>
    <col min="18" max="18" width="2.6640625" customWidth="1"/>
    <col min="19" max="19" width="23" bestFit="1" customWidth="1"/>
    <col min="21" max="21" width="3.6640625" customWidth="1"/>
    <col min="22" max="22" width="19.109375" bestFit="1" customWidth="1"/>
  </cols>
  <sheetData>
    <row r="2" spans="2:23" x14ac:dyDescent="0.3">
      <c r="B2" s="3" t="s">
        <v>42</v>
      </c>
    </row>
    <row r="4" spans="2:23" x14ac:dyDescent="0.3">
      <c r="B4" s="1" t="s">
        <v>43</v>
      </c>
      <c r="D4" s="1" t="s">
        <v>44</v>
      </c>
      <c r="E4" s="1" t="s">
        <v>45</v>
      </c>
      <c r="G4" s="1" t="s">
        <v>46</v>
      </c>
      <c r="H4" s="1" t="s">
        <v>45</v>
      </c>
      <c r="J4" s="1" t="s">
        <v>47</v>
      </c>
      <c r="K4" s="1" t="s">
        <v>45</v>
      </c>
      <c r="M4" s="1" t="s">
        <v>48</v>
      </c>
      <c r="N4" s="1" t="s">
        <v>45</v>
      </c>
      <c r="P4" s="1" t="s">
        <v>49</v>
      </c>
      <c r="Q4" s="1" t="s">
        <v>45</v>
      </c>
      <c r="S4" s="1" t="s">
        <v>50</v>
      </c>
      <c r="T4" s="1" t="s">
        <v>45</v>
      </c>
      <c r="W4" s="1"/>
    </row>
    <row r="5" spans="2:23" x14ac:dyDescent="0.3">
      <c r="B5" s="2" t="s">
        <v>51</v>
      </c>
      <c r="C5" s="2" t="s">
        <v>52</v>
      </c>
      <c r="D5" s="2" t="s">
        <v>102</v>
      </c>
      <c r="E5" s="2" t="s">
        <v>93</v>
      </c>
      <c r="G5" s="2" t="s">
        <v>54</v>
      </c>
      <c r="H5" s="2" t="s">
        <v>55</v>
      </c>
      <c r="J5" s="2" t="s">
        <v>56</v>
      </c>
      <c r="K5" s="2" t="s">
        <v>8</v>
      </c>
      <c r="M5" s="2" t="s">
        <v>5</v>
      </c>
      <c r="N5" s="2" t="s">
        <v>9</v>
      </c>
      <c r="P5" s="2" t="s">
        <v>57</v>
      </c>
      <c r="Q5" s="2" t="s">
        <v>58</v>
      </c>
      <c r="S5" s="2" t="s">
        <v>97</v>
      </c>
      <c r="T5" s="2" t="s">
        <v>99</v>
      </c>
      <c r="W5" s="2"/>
    </row>
    <row r="6" spans="2:23" x14ac:dyDescent="0.3">
      <c r="B6" s="2" t="s">
        <v>3</v>
      </c>
      <c r="C6" s="2" t="s">
        <v>52</v>
      </c>
      <c r="D6" s="2" t="s">
        <v>41</v>
      </c>
      <c r="E6" s="2" t="s">
        <v>59</v>
      </c>
      <c r="G6" s="2" t="s">
        <v>60</v>
      </c>
      <c r="H6" s="2" t="s">
        <v>61</v>
      </c>
      <c r="J6" s="2" t="s">
        <v>62</v>
      </c>
      <c r="K6" s="2" t="s">
        <v>63</v>
      </c>
      <c r="M6" s="2" t="s">
        <v>64</v>
      </c>
      <c r="N6" s="2" t="s">
        <v>65</v>
      </c>
      <c r="P6" s="2" t="s">
        <v>6</v>
      </c>
      <c r="Q6" s="2" t="s">
        <v>66</v>
      </c>
      <c r="S6" s="2" t="s">
        <v>98</v>
      </c>
      <c r="T6" s="2" t="s">
        <v>53</v>
      </c>
      <c r="W6" s="2"/>
    </row>
    <row r="7" spans="2:23" x14ac:dyDescent="0.3">
      <c r="D7" s="2" t="s">
        <v>69</v>
      </c>
      <c r="E7" s="2" t="s">
        <v>70</v>
      </c>
      <c r="G7" s="2" t="s">
        <v>71</v>
      </c>
      <c r="H7" s="2" t="s">
        <v>72</v>
      </c>
      <c r="J7" s="2" t="s">
        <v>4</v>
      </c>
      <c r="K7" s="2" t="s">
        <v>73</v>
      </c>
      <c r="P7" s="2" t="s">
        <v>74</v>
      </c>
      <c r="Q7" s="2" t="s">
        <v>75</v>
      </c>
      <c r="S7" s="2" t="s">
        <v>67</v>
      </c>
      <c r="T7" s="2" t="s">
        <v>68</v>
      </c>
      <c r="W7" s="2"/>
    </row>
    <row r="8" spans="2:23" x14ac:dyDescent="0.3">
      <c r="D8" s="2" t="s">
        <v>18</v>
      </c>
      <c r="E8" s="2" t="s">
        <v>78</v>
      </c>
      <c r="S8" s="2" t="s">
        <v>76</v>
      </c>
      <c r="T8" s="2" t="s">
        <v>77</v>
      </c>
      <c r="W8" s="2"/>
    </row>
    <row r="9" spans="2:23" x14ac:dyDescent="0.3">
      <c r="S9" s="2" t="s">
        <v>7</v>
      </c>
      <c r="T9" s="2" t="s">
        <v>79</v>
      </c>
      <c r="W9" s="2"/>
    </row>
    <row r="10" spans="2:23" x14ac:dyDescent="0.3">
      <c r="S10" s="2" t="s">
        <v>80</v>
      </c>
      <c r="T10" s="2" t="s">
        <v>81</v>
      </c>
      <c r="W10" s="2"/>
    </row>
    <row r="11" spans="2:23" x14ac:dyDescent="0.3">
      <c r="S11" s="2" t="s">
        <v>82</v>
      </c>
      <c r="T11" s="2" t="s">
        <v>83</v>
      </c>
    </row>
  </sheetData>
  <sheetProtection algorithmName="SHA-512" hashValue="wtsctoMR30O5VYnWshAJwLP2NZDGxNJBefa2vHkAluJSfPKL5KkGR2J5VOpUfAdghvcUY+VPAnmxx7aHLV7roQ==" saltValue="NcV7QFBWRZF0eOO/uAbAWw==" spinCount="100000" sheet="1" selectLockedCells="1" selectUnlockedCells="1"/>
  <sortState xmlns:xlrd2="http://schemas.microsoft.com/office/spreadsheetml/2017/richdata2" ref="S5:T11">
    <sortCondition ref="S5:S11"/>
  </sortState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945642FD752D4CA468968F0680D551" ma:contentTypeVersion="13" ma:contentTypeDescription="Create a new document." ma:contentTypeScope="" ma:versionID="81603cb27e4e58577a1378010de7f110">
  <xsd:schema xmlns:xsd="http://www.w3.org/2001/XMLSchema" xmlns:xs="http://www.w3.org/2001/XMLSchema" xmlns:p="http://schemas.microsoft.com/office/2006/metadata/properties" xmlns:ns2="4e8a4576-7320-4e02-8367-50eaa8d6c81a" xmlns:ns3="d7564538-9a43-467c-9305-959c3453ee53" targetNamespace="http://schemas.microsoft.com/office/2006/metadata/properties" ma:root="true" ma:fieldsID="44d89697e7a676c61937559bc46cc16f" ns2:_="" ns3:_="">
    <xsd:import namespace="4e8a4576-7320-4e02-8367-50eaa8d6c81a"/>
    <xsd:import namespace="d7564538-9a43-467c-9305-959c3453ee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a4576-7320-4e02-8367-50eaa8d6c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64538-9a43-467c-9305-959c3453ee5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6299FFE-D962-4973-B3DC-99AE77D576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a4576-7320-4e02-8367-50eaa8d6c81a"/>
    <ds:schemaRef ds:uri="d7564538-9a43-467c-9305-959c3453ee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13A7F4-CADA-42E8-8DE8-6A793C1A13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D854D1-7A0A-4A8C-B8F3-B90FF8CA5EB5}">
  <ds:schemaRefs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4e8a4576-7320-4e02-8367-50eaa8d6c81a"/>
    <ds:schemaRef ds:uri="http://purl.org/dc/elements/1.1/"/>
    <ds:schemaRef ds:uri="http://schemas.openxmlformats.org/package/2006/metadata/core-properties"/>
    <ds:schemaRef ds:uri="d7564538-9a43-467c-9305-959c3453ee5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Order Form </vt:lpstr>
      <vt:lpstr>Fabric Collection </vt:lpstr>
      <vt:lpstr>Product Code</vt:lpstr>
      <vt:lpstr>'Order Form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edfit</dc:creator>
  <cp:keywords/>
  <dc:description/>
  <cp:lastModifiedBy>Lisa Kirk</cp:lastModifiedBy>
  <cp:revision/>
  <cp:lastPrinted>2021-06-09T08:12:51Z</cp:lastPrinted>
  <dcterms:created xsi:type="dcterms:W3CDTF">2020-10-14T14:05:44Z</dcterms:created>
  <dcterms:modified xsi:type="dcterms:W3CDTF">2021-10-15T07:46:56Z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0x01010022945642FD752D4CA468968F0680D551</vt:lpwstr>
  </property>
</Properties>
</file>