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113" documentId="8_{35AE77E9-5CAB-473F-A307-3059C0E3C549}" xr6:coauthVersionLast="47" xr6:coauthVersionMax="47" xr10:uidLastSave="{D8120FE0-FD96-4A0B-A478-5C56826EE399}"/>
  <bookViews>
    <workbookView xWindow="-108" yWindow="-108" windowWidth="23256" windowHeight="12576" activeTab="1" xr2:uid="{690BAD02-9C9C-4C99-AB21-B21A22852FC5}"/>
  </bookViews>
  <sheets>
    <sheet name="Order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'Order Form '!$A$1:$N$26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3" i="1"/>
  <c r="Q12" i="1"/>
  <c r="Q11" i="1"/>
  <c r="Q10" i="1"/>
  <c r="Q9" i="1"/>
  <c r="Q8" i="1"/>
  <c r="Q7" i="1"/>
  <c r="Q6" i="1" l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<sst xmlns="http://schemas.openxmlformats.org/spreadsheetml/2006/main" count="168" uniqueCount="110">
  <si>
    <t>Enquiry Form</t>
  </si>
  <si>
    <t xml:space="preserve">Item </t>
  </si>
  <si>
    <t>Seaview Product Code</t>
  </si>
  <si>
    <t>Recess</t>
  </si>
  <si>
    <t>Ceiling</t>
  </si>
  <si>
    <t>Foot Plate</t>
  </si>
  <si>
    <t>Nickel Fixed Handle</t>
  </si>
  <si>
    <t>B</t>
  </si>
  <si>
    <t>C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</si>
  <si>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</si>
  <si>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</si>
  <si>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</si>
  <si>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</si>
  <si>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</si>
  <si>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</si>
  <si>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</si>
  <si>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</si>
  <si>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</si>
  <si>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</si>
  <si>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</si>
  <si>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</si>
  <si>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</si>
  <si>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</si>
  <si>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</si>
  <si>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</si>
  <si>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</si>
  <si>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</si>
  <si>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</si>
  <si>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</si>
  <si>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</si>
  <si>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</si>
  <si>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</si>
  <si>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</si>
  <si>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</si>
  <si>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</si>
  <si>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</si>
  <si>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</si>
  <si>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</si>
  <si>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</si>
  <si>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</si>
  <si>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</si>
  <si>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</si>
  <si>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</si>
  <si>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</si>
  <si>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</si>
  <si>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</si>
  <si>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</si>
  <si>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</si>
  <si>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</si>
  <si>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</si>
  <si>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Blind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</si>
  <si>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</si>
  <si>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</si>
  <si>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</si>
  <si>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</si>
  <si>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</si>
  <si>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</si>
  <si>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</si>
  <si>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</si>
  <si>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</si>
  <si>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</si>
  <si>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</si>
  <si>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</si>
  <si>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</si>
  <si>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</si>
  <si>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</si>
  <si>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</si>
  <si>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</si>
  <si>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</si>
  <si>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</si>
  <si>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</si>
  <si>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Rail</t>
  </si>
  <si>
    <t>RA</t>
  </si>
  <si>
    <t>WHT</t>
  </si>
  <si>
    <t>NFH</t>
  </si>
  <si>
    <t>Powered230V</t>
  </si>
  <si>
    <t>P230</t>
  </si>
  <si>
    <t>Powered24V</t>
  </si>
  <si>
    <t>P24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</si>
  <si>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</si>
  <si>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</si>
  <si>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</si>
  <si>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</si>
  <si>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</si>
  <si>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</si>
  <si>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</si>
  <si>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</si>
  <si>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</si>
  <si>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ANT</t>
  </si>
  <si>
    <r>
      <t xml:space="preserve">Fabric Code 1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</si>
  <si>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 2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</si>
  <si>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 2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</si>
  <si>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 1
</t>
    </r>
    <r>
      <rPr>
        <b/>
        <sz val="6"/>
        <color theme="0" tint="-0.499984740745262"/>
        <rFont val="Century Gothic"/>
        <family val="2"/>
      </rPr>
      <t>(Select)</t>
    </r>
  </si>
  <si>
    <t>PD</t>
  </si>
  <si>
    <t>SEAPLEAT Dual</t>
  </si>
  <si>
    <t>Recess dimensions will have 10 mm deducted from the width</t>
  </si>
  <si>
    <t>If both fabric collections are top stacking, fabric code 1 with be at the top and fabric code 2 stacked underneath fabric 1</t>
  </si>
  <si>
    <t>Anthracite</t>
  </si>
  <si>
    <t>Articulating  Colour Handle</t>
  </si>
  <si>
    <t>ACH</t>
  </si>
  <si>
    <t>Articulating Transparent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</si>
  <si>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</si>
  <si>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</si>
  <si>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</si>
  <si>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</si>
  <si>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</si>
  <si>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</si>
  <si>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</si>
  <si>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Formatted cells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</si>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</sst>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7" fillId="0" borderId="0" xfId="0" applyFont="1" applyProtection="1"/>
    <xf numFmtId="0" fontId="7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0" xfId="0" applyFont="1" applyFill="1" applyBorder="1" applyAlignment="1" applyProtection="1">
      <alignment vertical="top" wrapText="1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0" xfId="0" applyFont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0" xfId="0" applyNumberFormat="1" applyFont="1" applyFill="1" applyBorder="1" applyAlignment="1" applyProtection="1"/>
    <xf numFmtId="0" fontId="7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vertical="top"/>
    </xf>
    <xf numFmtId="0" fontId="6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0</xdr:row>
      <xdr:rowOff>131445</xdr:rowOff>
    </xdr:from>
    <xdr:to>
      <xdr:col>15</xdr:col>
      <xdr:colOff>1013</xdr:colOff>
      <xdr:row>3</xdr:row>
      <xdr:rowOff>130451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625840" y="131445"/>
          <a:ext cx="1757423" cy="66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Q27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8.88671875" defaultRowHeight="14.4" x14ac:dyDescent="0.3"/>
  <cols>
    <col min="1" max="1" width="4.109375" style="9" bestFit="1" customWidth="1"/>
    <col min="2" max="2" width="11.5546875" style="9" bestFit="1" customWidth="1"/>
    <col min="3" max="4" width="9.6640625" style="9" customWidth="1"/>
    <col min="5" max="5" width="9.88671875" style="9" customWidth="1"/>
    <col min="6" max="6" width="8.109375" style="35" customWidth="1"/>
    <col min="7" max="7" width="8.109375" style="9" customWidth="1"/>
    <col min="8" max="8" width="8.109375" style="35" customWidth="1"/>
    <col min="9" max="9" width="9.6640625" style="9" bestFit="1" customWidth="1"/>
    <col min="10" max="10" width="9.33203125" style="9" customWidth="1"/>
    <col min="11" max="11" width="7.5546875" style="9" customWidth="1"/>
    <col min="12" max="12" width="8.33203125" style="9" bestFit="1" customWidth="1"/>
    <col min="13" max="13" width="21.33203125" style="9" bestFit="1" customWidth="1"/>
    <col min="14" max="14" width="6.88671875" style="9" bestFit="1" customWidth="1"/>
    <col min="15" max="15" width="25.77734375" style="9" customWidth="1"/>
    <col min="16" max="16" width="3.6640625" style="9" customWidth="1"/>
    <col min="17" max="17" width="45.77734375" style="31" hidden="1" customWidth="1"/>
    <col min="18" max="16384" width="8.88671875" style="9"/>
  </cols>
  <sheetData>
    <row r="2" spans="1:17" ht="15" thickBot="1" x14ac:dyDescent="0.35">
      <c r="M2" s="47" t="s">
        <v>102</v>
      </c>
    </row>
    <row r="3" spans="1:17" ht="24" thickBot="1" x14ac:dyDescent="0.45">
      <c r="A3" s="7" t="s">
        <v>94</v>
      </c>
      <c r="B3" s="8"/>
      <c r="C3" s="8"/>
      <c r="D3" s="8"/>
      <c r="E3" s="8"/>
      <c r="F3" s="36"/>
      <c r="G3" s="8"/>
      <c r="H3" s="36"/>
      <c r="I3" s="8"/>
      <c r="J3" s="8"/>
      <c r="K3" s="8"/>
      <c r="L3" s="8"/>
      <c r="M3" s="34"/>
      <c r="N3" s="8"/>
      <c r="O3" s="8"/>
      <c r="Q3" s="48" t="s">
        <v>108</v>
      </c>
    </row>
    <row r="4" spans="1:17" ht="17.399999999999999" x14ac:dyDescent="0.3">
      <c r="A4" s="10" t="s">
        <v>0</v>
      </c>
      <c r="B4" s="11"/>
      <c r="C4" s="11"/>
      <c r="D4" s="11"/>
      <c r="E4" s="11"/>
      <c r="F4" s="37"/>
      <c r="G4" s="11"/>
      <c r="H4" s="37"/>
      <c r="I4" s="11"/>
      <c r="J4" s="11"/>
      <c r="K4" s="11"/>
      <c r="L4" s="11"/>
      <c r="M4" s="11"/>
      <c r="N4" s="11"/>
      <c r="O4" s="8"/>
    </row>
    <row r="5" spans="1:17" ht="40.200000000000003" customHeight="1" x14ac:dyDescent="0.25">
      <c r="A5" s="12" t="s">
        <v>1</v>
      </c>
      <c r="B5" s="12" t="s">
        <v>79</v>
      </c>
      <c r="C5" s="12" t="s">
        <v>80</v>
      </c>
      <c r="D5" s="12" t="s">
        <v>81</v>
      </c>
      <c r="E5" s="12" t="s">
        <v>82</v>
      </c>
      <c r="F5" s="38" t="s">
        <v>89</v>
      </c>
      <c r="G5" s="25" t="s">
        <v>92</v>
      </c>
      <c r="H5" s="38" t="s">
        <v>90</v>
      </c>
      <c r="I5" s="25" t="s">
        <v>91</v>
      </c>
      <c r="J5" s="12" t="s">
        <v>83</v>
      </c>
      <c r="K5" s="12" t="s">
        <v>84</v>
      </c>
      <c r="L5" s="12" t="s">
        <v>85</v>
      </c>
      <c r="M5" s="12" t="s">
        <v>86</v>
      </c>
      <c r="N5" s="12" t="s">
        <v>87</v>
      </c>
      <c r="O5" s="12" t="s">
        <v>101</v>
      </c>
      <c r="Q5" s="32" t="s">
        <v>2</v>
      </c>
    </row>
    <row r="6" spans="1:17" s="18" customFormat="1" ht="21.6" customHeight="1" x14ac:dyDescent="0.3">
      <c r="A6" s="13">
        <v>1</v>
      </c>
      <c r="B6" s="14"/>
      <c r="C6" s="24"/>
      <c r="D6" s="24"/>
      <c r="E6" s="15"/>
      <c r="F6" s="39"/>
      <c r="G6" s="16"/>
      <c r="H6" s="39"/>
      <c r="I6" s="16"/>
      <c r="J6" s="17"/>
      <c r="K6" s="17"/>
      <c r="L6" s="17"/>
      <c r="M6" s="17"/>
      <c r="N6" s="17"/>
      <c r="O6" s="17"/>
      <c r="Q6" s="33" t="str">
        <f>IFERROR(CONCATENATE(VLOOKUP(B6,'Product Code'!$B$4:$C$11,2),"-",IF(B6="recess",+C6-10,C6),"-",+D6,"-",VLOOKUP('Order Form '!E6,'Product Code'!$D$5:$E$11,2),"-",F6,"-",VLOOKUP(G6,'Product Code'!$J$5:$K$7,2),"-",H6,"-",VLOOKUP(I6,'Product Code'!$J$5:$K$7,2),"-",VLOOKUP(J6,'Product Code'!$G$4:$H$7,2),"-",VLOOKUP(K6,'Product Code'!$M$5:$N$11,2),"-",VLOOKUP(L6,'Product Code'!$P$5:$Q$11,2),"-",VLOOKUP(M6,'Product Code'!$S$4:$T$10,2)),"-")</f>
        <v>-</v>
      </c>
    </row>
    <row r="7" spans="1:17" s="18" customFormat="1" ht="21.6" customHeight="1" x14ac:dyDescent="0.3">
      <c r="A7" s="13">
        <f>+A6+1</f>
        <v>2</v>
      </c>
      <c r="B7" s="14"/>
      <c r="C7" s="24"/>
      <c r="D7" s="24"/>
      <c r="E7" s="15"/>
      <c r="F7" s="39"/>
      <c r="G7" s="16"/>
      <c r="H7" s="39"/>
      <c r="I7" s="16"/>
      <c r="J7" s="17"/>
      <c r="K7" s="17"/>
      <c r="L7" s="17"/>
      <c r="M7" s="17"/>
      <c r="N7" s="17"/>
      <c r="O7" s="17"/>
      <c r="Q7" s="33" t="str">
        <f>IFERROR(CONCATENATE(VLOOKUP(B7,'Product Code'!$B$4:$C$11,2),"-",IF(B7="recess",+C7-10,C7),"-",+D7,"-",VLOOKUP('Order Form '!E7,'Product Code'!$D$5:$E$11,2),"-",F7,"-",VLOOKUP(G7,'Product Code'!$J$5:$K$7,2),"-",H7,"-",VLOOKUP(I7,'Product Code'!$J$5:$K$7,2),"-",VLOOKUP(J7,'Product Code'!$G$4:$H$7,2),"-",VLOOKUP(K7,'Product Code'!$M$5:$N$11,2),"-",VLOOKUP(L7,'Product Code'!$P$5:$Q$11,2),"-",VLOOKUP(M7,'Product Code'!$S$4:$T$10,2)),"-")</f>
        <v>-</v>
      </c>
    </row>
    <row r="8" spans="1:17" s="18" customFormat="1" ht="21.6" customHeight="1" x14ac:dyDescent="0.3">
      <c r="A8" s="13">
        <f t="shared" ref="A8:A15" si="0">+A7+1</f>
        <v>3</v>
      </c>
      <c r="B8" s="14"/>
      <c r="C8" s="24"/>
      <c r="D8" s="24"/>
      <c r="E8" s="15"/>
      <c r="F8" s="39"/>
      <c r="G8" s="16"/>
      <c r="H8" s="39"/>
      <c r="I8" s="16"/>
      <c r="J8" s="17"/>
      <c r="K8" s="17"/>
      <c r="L8" s="17"/>
      <c r="M8" s="17"/>
      <c r="N8" s="17"/>
      <c r="O8" s="17"/>
      <c r="Q8" s="33" t="str">
        <f>IFERROR(CONCATENATE(VLOOKUP(B8,'Product Code'!$B$4:$C$11,2),"-",IF(B8="recess",+C8-10,C8),"-",+D8,"-",VLOOKUP('Order Form '!E8,'Product Code'!$D$5:$E$11,2),"-",F8,"-",VLOOKUP(G8,'Product Code'!$J$5:$K$7,2),"-",H8,"-",VLOOKUP(I8,'Product Code'!$J$5:$K$7,2),"-",VLOOKUP(J8,'Product Code'!$G$4:$H$7,2),"-",VLOOKUP(K8,'Product Code'!$M$5:$N$11,2),"-",VLOOKUP(L8,'Product Code'!$P$5:$Q$11,2),"-",VLOOKUP(M8,'Product Code'!$S$4:$T$10,2)),"-")</f>
        <v>-</v>
      </c>
    </row>
    <row r="9" spans="1:17" s="18" customFormat="1" ht="21.6" customHeight="1" x14ac:dyDescent="0.3">
      <c r="A9" s="13">
        <f t="shared" si="0"/>
        <v>4</v>
      </c>
      <c r="B9" s="14"/>
      <c r="C9" s="24"/>
      <c r="D9" s="24"/>
      <c r="E9" s="15"/>
      <c r="F9" s="39"/>
      <c r="G9" s="16"/>
      <c r="H9" s="39"/>
      <c r="I9" s="16"/>
      <c r="J9" s="17"/>
      <c r="K9" s="17"/>
      <c r="L9" s="17"/>
      <c r="M9" s="17"/>
      <c r="N9" s="17"/>
      <c r="O9" s="17"/>
      <c r="Q9" s="33" t="str">
        <f>IFERROR(CONCATENATE(VLOOKUP(B9,'Product Code'!$B$4:$C$11,2),"-",IF(B9="recess",+C9-10,C9),"-",+D9,"-",VLOOKUP('Order Form '!E9,'Product Code'!$D$5:$E$11,2),"-",F9,"-",VLOOKUP(G9,'Product Code'!$J$5:$K$7,2),"-",H9,"-",VLOOKUP(I9,'Product Code'!$J$5:$K$7,2),"-",VLOOKUP(J9,'Product Code'!$G$4:$H$7,2),"-",VLOOKUP(K9,'Product Code'!$M$5:$N$11,2),"-",VLOOKUP(L9,'Product Code'!$P$5:$Q$11,2),"-",VLOOKUP(M9,'Product Code'!$S$4:$T$10,2)),"-")</f>
        <v>-</v>
      </c>
    </row>
    <row r="10" spans="1:17" s="18" customFormat="1" ht="21.6" customHeight="1" x14ac:dyDescent="0.3">
      <c r="A10" s="13">
        <f t="shared" si="0"/>
        <v>5</v>
      </c>
      <c r="B10" s="14"/>
      <c r="C10" s="24"/>
      <c r="D10" s="24"/>
      <c r="E10" s="15"/>
      <c r="F10" s="39"/>
      <c r="G10" s="16"/>
      <c r="H10" s="39"/>
      <c r="I10" s="16"/>
      <c r="J10" s="17"/>
      <c r="K10" s="17"/>
      <c r="L10" s="17"/>
      <c r="M10" s="17"/>
      <c r="N10" s="17"/>
      <c r="O10" s="17"/>
      <c r="Q10" s="33" t="str">
        <f>IFERROR(CONCATENATE(VLOOKUP(B10,'Product Code'!$B$4:$C$11,2),"-",IF(B10="recess",+C10-10,C10),"-",+D10,"-",VLOOKUP('Order Form '!E10,'Product Code'!$D$5:$E$11,2),"-",F10,"-",VLOOKUP(G10,'Product Code'!$J$5:$K$7,2),"-",H10,"-",VLOOKUP(I10,'Product Code'!$J$5:$K$7,2),"-",VLOOKUP(J10,'Product Code'!$G$4:$H$7,2),"-",VLOOKUP(K10,'Product Code'!$M$5:$N$11,2),"-",VLOOKUP(L10,'Product Code'!$P$5:$Q$11,2),"-",VLOOKUP(M10,'Product Code'!$S$4:$T$10,2)),"-")</f>
        <v>-</v>
      </c>
    </row>
    <row r="11" spans="1:17" s="18" customFormat="1" ht="21.6" customHeight="1" x14ac:dyDescent="0.3">
      <c r="A11" s="13">
        <f t="shared" si="0"/>
        <v>6</v>
      </c>
      <c r="B11" s="14"/>
      <c r="C11" s="24"/>
      <c r="D11" s="24"/>
      <c r="E11" s="15"/>
      <c r="F11" s="39"/>
      <c r="G11" s="16"/>
      <c r="H11" s="39"/>
      <c r="I11" s="16"/>
      <c r="J11" s="17"/>
      <c r="K11" s="17"/>
      <c r="L11" s="17"/>
      <c r="M11" s="17"/>
      <c r="N11" s="17"/>
      <c r="O11" s="17"/>
      <c r="Q11" s="33" t="str">
        <f>IFERROR(CONCATENATE(VLOOKUP(B11,'Product Code'!$B$4:$C$11,2),"-",IF(B11="recess",+C11-10,C11),"-",+D11,"-",VLOOKUP('Order Form '!E11,'Product Code'!$D$5:$E$11,2),"-",F11,"-",VLOOKUP(G11,'Product Code'!$J$5:$K$7,2),"-",H11,"-",VLOOKUP(I11,'Product Code'!$J$5:$K$7,2),"-",VLOOKUP(J11,'Product Code'!$G$4:$H$7,2),"-",VLOOKUP(K11,'Product Code'!$M$5:$N$11,2),"-",VLOOKUP(L11,'Product Code'!$P$5:$Q$11,2),"-",VLOOKUP(M11,'Product Code'!$S$4:$T$10,2)),"-")</f>
        <v>-</v>
      </c>
    </row>
    <row r="12" spans="1:17" s="18" customFormat="1" ht="21.6" customHeight="1" x14ac:dyDescent="0.3">
      <c r="A12" s="13">
        <f t="shared" si="0"/>
        <v>7</v>
      </c>
      <c r="B12" s="14"/>
      <c r="C12" s="24"/>
      <c r="D12" s="24"/>
      <c r="E12" s="15"/>
      <c r="F12" s="39"/>
      <c r="G12" s="16"/>
      <c r="H12" s="39"/>
      <c r="I12" s="16"/>
      <c r="J12" s="17"/>
      <c r="K12" s="17"/>
      <c r="L12" s="17"/>
      <c r="M12" s="17"/>
      <c r="N12" s="17"/>
      <c r="O12" s="17"/>
      <c r="Q12" s="33" t="str">
        <f>IFERROR(CONCATENATE(VLOOKUP(B12,'Product Code'!$B$4:$C$11,2),"-",IF(B12="recess",+C12-10,C12),"-",+D12,"-",VLOOKUP('Order Form '!E12,'Product Code'!$D$5:$E$11,2),"-",F12,"-",VLOOKUP(G12,'Product Code'!$J$5:$K$7,2),"-",H12,"-",VLOOKUP(I12,'Product Code'!$J$5:$K$7,2),"-",VLOOKUP(J12,'Product Code'!$G$4:$H$7,2),"-",VLOOKUP(K12,'Product Code'!$M$5:$N$11,2),"-",VLOOKUP(L12,'Product Code'!$P$5:$Q$11,2),"-",VLOOKUP(M12,'Product Code'!$S$4:$T$10,2)),"-")</f>
        <v>-</v>
      </c>
    </row>
    <row r="13" spans="1:17" s="18" customFormat="1" ht="21.6" customHeight="1" x14ac:dyDescent="0.3">
      <c r="A13" s="13">
        <f t="shared" si="0"/>
        <v>8</v>
      </c>
      <c r="B13" s="14"/>
      <c r="C13" s="24"/>
      <c r="D13" s="24"/>
      <c r="E13" s="15"/>
      <c r="F13" s="39"/>
      <c r="G13" s="16"/>
      <c r="H13" s="39"/>
      <c r="I13" s="16"/>
      <c r="J13" s="17"/>
      <c r="K13" s="17"/>
      <c r="L13" s="17"/>
      <c r="M13" s="17"/>
      <c r="N13" s="17"/>
      <c r="O13" s="17"/>
      <c r="Q13" s="33" t="str">
        <f>IFERROR(CONCATENATE(VLOOKUP(B13,'Product Code'!$B$4:$C$11,2),"-",IF(B13="recess",+C13-10,C13),"-",+D13,"-",VLOOKUP('Order Form '!E13,'Product Code'!$D$5:$E$11,2),"-",F13,"-",VLOOKUP(G13,'Product Code'!$J$5:$K$7,2),"-",H13,"-",VLOOKUP(I13,'Product Code'!$J$5:$K$7,2),"-",VLOOKUP(J13,'Product Code'!$G$4:$H$7,2),"-",VLOOKUP(K13,'Product Code'!$M$5:$N$11,2),"-",VLOOKUP(L13,'Product Code'!$P$5:$Q$11,2),"-",VLOOKUP(M13,'Product Code'!$S$4:$T$10,2)),"-")</f>
        <v>-</v>
      </c>
    </row>
    <row r="14" spans="1:17" s="18" customFormat="1" ht="21.6" customHeight="1" x14ac:dyDescent="0.3">
      <c r="A14" s="13">
        <f t="shared" si="0"/>
        <v>9</v>
      </c>
      <c r="B14" s="14"/>
      <c r="C14" s="24"/>
      <c r="D14" s="24"/>
      <c r="E14" s="15"/>
      <c r="F14" s="39"/>
      <c r="G14" s="16"/>
      <c r="H14" s="39"/>
      <c r="I14" s="16"/>
      <c r="J14" s="17"/>
      <c r="K14" s="17"/>
      <c r="L14" s="17"/>
      <c r="M14" s="17"/>
      <c r="N14" s="17"/>
      <c r="O14" s="17"/>
      <c r="Q14" s="33" t="str">
        <f>IFERROR(CONCATENATE(VLOOKUP(B14,'Product Code'!$B$4:$C$11,2),"-",IF(B14="recess",+C14-10,C14),"-",+D14,"-",VLOOKUP('Order Form '!E14,'Product Code'!$D$5:$E$11,2),"-",F14,"-",VLOOKUP(G14,'Product Code'!$J$5:$K$7,2),"-",H14,"-",VLOOKUP(I14,'Product Code'!$J$5:$K$7,2),"-",VLOOKUP(J14,'Product Code'!$G$4:$H$7,2),"-",VLOOKUP(K14,'Product Code'!$M$5:$N$11,2),"-",VLOOKUP(L14,'Product Code'!$P$5:$Q$11,2),"-",VLOOKUP(M14,'Product Code'!$S$4:$T$10,2)),"-")</f>
        <v>-</v>
      </c>
    </row>
    <row r="15" spans="1:17" s="18" customFormat="1" ht="21.6" customHeight="1" x14ac:dyDescent="0.3">
      <c r="A15" s="13">
        <f t="shared" si="0"/>
        <v>10</v>
      </c>
      <c r="B15" s="14"/>
      <c r="C15" s="24"/>
      <c r="D15" s="24"/>
      <c r="E15" s="15"/>
      <c r="F15" s="39"/>
      <c r="G15" s="16"/>
      <c r="H15" s="39"/>
      <c r="I15" s="16"/>
      <c r="J15" s="17"/>
      <c r="K15" s="17"/>
      <c r="L15" s="17"/>
      <c r="M15" s="17"/>
      <c r="N15" s="17"/>
      <c r="O15" s="17"/>
      <c r="Q15" s="33" t="str">
        <f>IFERROR(CONCATENATE(VLOOKUP(B15,'Product Code'!$B$4:$C$11,2),"-",IF(B15="recess",+C15-10,C15),"-",+D15,"-",VLOOKUP('Order Form '!E15,'Product Code'!$D$5:$E$11,2),"-",F15,"-",VLOOKUP(G15,'Product Code'!$J$5:$K$7,2),"-",H15,"-",VLOOKUP(I15,'Product Code'!$J$5:$K$7,2),"-",VLOOKUP(J15,'Product Code'!$G$4:$H$7,2),"-",VLOOKUP(K15,'Product Code'!$M$5:$N$11,2),"-",VLOOKUP(L15,'Product Code'!$P$5:$Q$11,2),"-",VLOOKUP(M15,'Product Code'!$S$4:$T$10,2)),"-")</f>
        <v>-</v>
      </c>
    </row>
    <row r="16" spans="1:17" ht="15.6" customHeight="1" x14ac:dyDescent="0.3">
      <c r="A16" s="26" t="s">
        <v>95</v>
      </c>
      <c r="B16" s="19"/>
      <c r="C16" s="19"/>
      <c r="D16" s="19"/>
      <c r="E16" s="19"/>
      <c r="F16" s="40"/>
      <c r="G16" s="19"/>
      <c r="H16" s="40"/>
      <c r="I16" s="19"/>
      <c r="K16" s="20"/>
      <c r="L16" s="20"/>
      <c r="M16" s="19"/>
    </row>
    <row r="17" spans="1:15" ht="15.6" customHeight="1" x14ac:dyDescent="0.3">
      <c r="A17" s="26" t="s">
        <v>96</v>
      </c>
      <c r="B17" s="19"/>
      <c r="C17" s="19"/>
      <c r="D17" s="19"/>
      <c r="E17" s="19"/>
      <c r="F17" s="40"/>
      <c r="G17" s="19"/>
      <c r="H17" s="40"/>
      <c r="I17" s="19"/>
      <c r="K17" s="20"/>
      <c r="L17" s="20"/>
      <c r="M17" s="19"/>
    </row>
    <row r="18" spans="1:15" ht="15" customHeight="1" x14ac:dyDescent="0.3">
      <c r="A18" s="23" t="s">
        <v>9</v>
      </c>
      <c r="B18" s="22"/>
      <c r="C18" s="22"/>
      <c r="D18" s="23"/>
      <c r="E18" s="23"/>
      <c r="F18" s="41"/>
      <c r="G18" s="23"/>
      <c r="I18" s="23"/>
      <c r="J18" s="23"/>
      <c r="K18" s="21"/>
      <c r="L18" s="49"/>
      <c r="M18" s="49"/>
      <c r="N18" s="50" t="s">
        <v>103</v>
      </c>
      <c r="O18" s="42"/>
    </row>
    <row r="19" spans="1:15" ht="15" customHeight="1" x14ac:dyDescent="0.3">
      <c r="A19" s="54"/>
      <c r="B19" s="55"/>
      <c r="C19" s="55"/>
      <c r="D19" s="55"/>
      <c r="E19" s="55"/>
      <c r="F19" s="55"/>
      <c r="G19" s="56"/>
      <c r="I19" s="27"/>
      <c r="J19" s="27"/>
      <c r="K19" s="21"/>
      <c r="L19" s="51"/>
      <c r="M19" s="51"/>
      <c r="N19" s="50" t="s">
        <v>104</v>
      </c>
      <c r="O19" s="43"/>
    </row>
    <row r="20" spans="1:15" ht="15" customHeight="1" x14ac:dyDescent="0.3">
      <c r="A20" s="57"/>
      <c r="B20" s="58"/>
      <c r="C20" s="58"/>
      <c r="D20" s="58"/>
      <c r="E20" s="58"/>
      <c r="F20" s="58"/>
      <c r="G20" s="59"/>
      <c r="I20" s="27"/>
      <c r="J20" s="27"/>
      <c r="K20" s="21"/>
      <c r="L20" s="49"/>
      <c r="M20" s="49"/>
      <c r="N20" s="50" t="s">
        <v>105</v>
      </c>
      <c r="O20" s="42"/>
    </row>
    <row r="21" spans="1:15" ht="15" customHeight="1" x14ac:dyDescent="0.3">
      <c r="A21" s="57"/>
      <c r="B21" s="58"/>
      <c r="C21" s="58"/>
      <c r="D21" s="58"/>
      <c r="E21" s="58"/>
      <c r="F21" s="58"/>
      <c r="G21" s="59"/>
      <c r="I21" s="27"/>
      <c r="J21" s="27"/>
      <c r="K21" s="21"/>
      <c r="L21" s="49"/>
      <c r="M21" s="49"/>
      <c r="N21" s="50" t="s">
        <v>106</v>
      </c>
      <c r="O21" s="44"/>
    </row>
    <row r="22" spans="1:15" ht="15" customHeight="1" x14ac:dyDescent="0.3">
      <c r="A22" s="57"/>
      <c r="B22" s="58"/>
      <c r="C22" s="58"/>
      <c r="D22" s="58"/>
      <c r="E22" s="58"/>
      <c r="F22" s="58"/>
      <c r="G22" s="59"/>
      <c r="I22" s="27"/>
      <c r="J22" s="27"/>
      <c r="K22" s="21"/>
      <c r="L22" s="49"/>
      <c r="M22" s="49"/>
      <c r="N22" s="50"/>
      <c r="O22" s="45"/>
    </row>
    <row r="23" spans="1:15" ht="15" customHeight="1" x14ac:dyDescent="0.3">
      <c r="A23" s="57"/>
      <c r="B23" s="58"/>
      <c r="C23" s="58"/>
      <c r="D23" s="58"/>
      <c r="E23" s="58"/>
      <c r="F23" s="58"/>
      <c r="G23" s="59"/>
      <c r="I23" s="27"/>
      <c r="J23" s="27"/>
      <c r="K23" s="21"/>
      <c r="L23" s="49"/>
      <c r="M23" s="49"/>
      <c r="N23" s="50" t="s">
        <v>107</v>
      </c>
      <c r="O23" s="42"/>
    </row>
    <row r="24" spans="1:15" ht="15" customHeight="1" x14ac:dyDescent="0.3">
      <c r="A24" s="57"/>
      <c r="B24" s="58"/>
      <c r="C24" s="58"/>
      <c r="D24" s="58"/>
      <c r="E24" s="58"/>
      <c r="F24" s="58"/>
      <c r="G24" s="59"/>
      <c r="I24" s="27"/>
      <c r="J24" s="27"/>
      <c r="K24" s="21"/>
      <c r="L24" s="49"/>
      <c r="M24" s="49"/>
      <c r="N24" s="52"/>
      <c r="O24" s="44"/>
    </row>
    <row r="25" spans="1:15" ht="15" customHeight="1" x14ac:dyDescent="0.3">
      <c r="A25" s="60"/>
      <c r="B25" s="61"/>
      <c r="C25" s="61"/>
      <c r="D25" s="61"/>
      <c r="E25" s="61"/>
      <c r="F25" s="61"/>
      <c r="G25" s="62"/>
      <c r="I25" s="27"/>
      <c r="J25" s="27"/>
      <c r="K25" s="21"/>
      <c r="L25" s="49"/>
      <c r="M25" s="49"/>
      <c r="N25" s="52"/>
      <c r="O25" s="42"/>
    </row>
    <row r="26" spans="1:15" ht="34.950000000000003" customHeight="1" x14ac:dyDescent="0.3">
      <c r="A26" s="53" t="s">
        <v>10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46"/>
    </row>
    <row r="27" spans="1:15" ht="14.4" customHeight="1" x14ac:dyDescent="0.3"/>
  </sheetData>
  <sheetProtection algorithmName="SHA-512" hashValue="mynwgVa3VCgk5VQx8PN9+wGpjRUKyaDxwWhbrU6Ort9CwhhnRgGqHdILCLGYQeUC/QEe/4YJ49SoPjth/Nw1vg==" saltValue="VEYOAFL9wSJdFxlYn6ellA==" spinCount="100000" sheet="1" objects="1" scenarios="1"/>
  <mergeCells count="2">
    <mergeCell ref="A26:N26"/>
    <mergeCell ref="A19:G25"/>
  </mergeCells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DD8FAC9C-EB9D-46CC-B330-CA859B2363F8}">
          <x14:formula1>
            <xm:f>'Product Code'!$B$5:$B$6</xm:f>
          </x14:formula1>
          <xm:sqref>B6:B15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E6:E15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J6:J15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K6:K15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L6:L15</xm:sqref>
        </x14:dataValidation>
        <x14:dataValidation type="list" allowBlank="1" showInputMessage="1" showErrorMessage="1" xr:uid="{50DF78C2-D667-491E-9003-1D9AE83329CA}">
          <x14:formula1>
            <xm:f>'Product Code'!$J$5:$J$7</xm:f>
          </x14:formula1>
          <xm:sqref>G7:G15</xm:sqref>
        </x14:dataValidation>
        <x14:dataValidation type="list" allowBlank="1" showInputMessage="1" showErrorMessage="1" xr:uid="{B2071E24-D2CC-4BCF-BB07-CAA8B6C8950E}">
          <x14:formula1>
            <xm:f>'Product Code'!$J$5:$J$6</xm:f>
          </x14:formula1>
          <xm:sqref>G6 I6:I15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F6:F15 H6:H15</xm:sqref>
        </x14:dataValidation>
        <x14:dataValidation type="list" allowBlank="1" showInputMessage="1" showErrorMessage="1" xr:uid="{89F88F52-A1D3-4E01-B2E6-975ED5E3069A}">
          <x14:formula1>
            <xm:f>'Product Code'!$S$5:$S$9</xm:f>
          </x14:formula1>
          <xm:sqref>M7:M15</xm:sqref>
        </x14:dataValidation>
        <x14:dataValidation type="list" allowBlank="1" showInputMessage="1" showErrorMessage="1" xr:uid="{8D160DAA-1441-4726-AF0B-1F961688CB98}">
          <x14:formula1>
            <xm:f>'Product Code'!$S$5:$S$10</xm:f>
          </x14:formula1>
          <xm:sqref>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tabSelected="1" workbookViewId="0"/>
  </sheetViews>
  <sheetFormatPr defaultColWidth="8.88671875" defaultRowHeight="14.4" x14ac:dyDescent="0.3"/>
  <cols>
    <col min="1" max="1" width="2.6640625" style="6" customWidth="1"/>
    <col min="2" max="2" width="15" style="30" customWidth="1"/>
    <col min="3" max="3" width="24.44140625" style="6" customWidth="1"/>
    <col min="4" max="4" width="14.88671875" style="6" customWidth="1"/>
    <col min="5" max="5" width="23.33203125" style="6" customWidth="1"/>
    <col min="6" max="6" width="16.44140625" style="6" customWidth="1"/>
    <col min="7" max="16384" width="8.88671875" style="6"/>
  </cols>
  <sheetData>
    <row r="3" spans="2:6" x14ac:dyDescent="0.3">
      <c r="B3" s="28" t="s">
        <v>11</v>
      </c>
      <c r="C3" s="4" t="s">
        <v>12</v>
      </c>
      <c r="D3" s="4" t="s">
        <v>13</v>
      </c>
      <c r="E3" s="4" t="s">
        <v>14</v>
      </c>
      <c r="F3" s="4" t="s">
        <v>15</v>
      </c>
    </row>
    <row r="4" spans="2:6" x14ac:dyDescent="0.3">
      <c r="B4" s="29">
        <v>0.76</v>
      </c>
      <c r="C4" s="5" t="s">
        <v>32</v>
      </c>
      <c r="D4" s="5" t="s">
        <v>17</v>
      </c>
      <c r="E4" s="5" t="s">
        <v>18</v>
      </c>
      <c r="F4" s="5" t="s">
        <v>33</v>
      </c>
    </row>
    <row r="5" spans="2:6" x14ac:dyDescent="0.3">
      <c r="B5" s="29">
        <v>0.7611</v>
      </c>
      <c r="C5" s="5" t="s">
        <v>34</v>
      </c>
      <c r="D5" s="5" t="s">
        <v>24</v>
      </c>
      <c r="E5" s="5" t="s">
        <v>18</v>
      </c>
      <c r="F5" s="5" t="s">
        <v>33</v>
      </c>
    </row>
    <row r="6" spans="2:6" x14ac:dyDescent="0.3">
      <c r="B6" s="29">
        <v>0.76500000000000001</v>
      </c>
      <c r="C6" s="5" t="s">
        <v>35</v>
      </c>
      <c r="D6" s="5" t="s">
        <v>36</v>
      </c>
      <c r="E6" s="5" t="s">
        <v>18</v>
      </c>
      <c r="F6" s="5" t="s">
        <v>33</v>
      </c>
    </row>
    <row r="7" spans="2:6" x14ac:dyDescent="0.3">
      <c r="B7" s="29">
        <v>1.3959999999999999</v>
      </c>
      <c r="C7" s="5" t="s">
        <v>21</v>
      </c>
      <c r="D7" s="5" t="s">
        <v>22</v>
      </c>
      <c r="E7" s="5" t="s">
        <v>18</v>
      </c>
      <c r="F7" s="5" t="s">
        <v>19</v>
      </c>
    </row>
    <row r="8" spans="2:6" x14ac:dyDescent="0.3">
      <c r="B8" s="29">
        <v>1.3963000000000001</v>
      </c>
      <c r="C8" s="5" t="s">
        <v>23</v>
      </c>
      <c r="D8" s="5" t="s">
        <v>24</v>
      </c>
      <c r="E8" s="5" t="s">
        <v>18</v>
      </c>
      <c r="F8" s="5" t="s">
        <v>19</v>
      </c>
    </row>
    <row r="9" spans="2:6" x14ac:dyDescent="0.3">
      <c r="B9" s="29">
        <v>1.5802</v>
      </c>
      <c r="C9" s="5" t="s">
        <v>25</v>
      </c>
      <c r="D9" s="5" t="s">
        <v>17</v>
      </c>
      <c r="E9" s="5" t="s">
        <v>26</v>
      </c>
      <c r="F9" s="5" t="s">
        <v>19</v>
      </c>
    </row>
    <row r="10" spans="2:6" x14ac:dyDescent="0.3">
      <c r="B10" s="29">
        <v>1.581</v>
      </c>
      <c r="C10" s="5" t="s">
        <v>25</v>
      </c>
      <c r="D10" s="5" t="s">
        <v>27</v>
      </c>
      <c r="E10" s="5" t="s">
        <v>26</v>
      </c>
      <c r="F10" s="5" t="s">
        <v>19</v>
      </c>
    </row>
    <row r="11" spans="2:6" x14ac:dyDescent="0.3">
      <c r="B11" s="29">
        <v>1.5822000000000001</v>
      </c>
      <c r="C11" s="5" t="s">
        <v>25</v>
      </c>
      <c r="D11" s="5" t="s">
        <v>24</v>
      </c>
      <c r="E11" s="5" t="s">
        <v>26</v>
      </c>
      <c r="F11" s="5" t="s">
        <v>19</v>
      </c>
    </row>
    <row r="12" spans="2:6" x14ac:dyDescent="0.3">
      <c r="B12" s="29">
        <v>2.0001000000000002</v>
      </c>
      <c r="C12" s="5" t="s">
        <v>16</v>
      </c>
      <c r="D12" s="5" t="s">
        <v>17</v>
      </c>
      <c r="E12" s="5" t="s">
        <v>18</v>
      </c>
      <c r="F12" s="5" t="s">
        <v>19</v>
      </c>
    </row>
    <row r="13" spans="2:6" x14ac:dyDescent="0.3">
      <c r="B13" s="29">
        <v>2.0053000000000001</v>
      </c>
      <c r="C13" s="5" t="s">
        <v>16</v>
      </c>
      <c r="D13" s="5" t="s">
        <v>20</v>
      </c>
      <c r="E13" s="5" t="s">
        <v>18</v>
      </c>
      <c r="F13" s="5" t="s">
        <v>19</v>
      </c>
    </row>
    <row r="14" spans="2:6" x14ac:dyDescent="0.3">
      <c r="B14" s="29">
        <v>2.62</v>
      </c>
      <c r="C14" s="5" t="s">
        <v>30</v>
      </c>
      <c r="D14" s="5" t="s">
        <v>17</v>
      </c>
      <c r="E14" s="5" t="s">
        <v>31</v>
      </c>
      <c r="F14" s="5" t="s">
        <v>19</v>
      </c>
    </row>
    <row r="15" spans="2:6" x14ac:dyDescent="0.3">
      <c r="B15" s="29">
        <v>2.6202999999999999</v>
      </c>
      <c r="C15" s="5" t="s">
        <v>30</v>
      </c>
      <c r="D15" s="5" t="s">
        <v>24</v>
      </c>
      <c r="E15" s="5" t="s">
        <v>31</v>
      </c>
      <c r="F15" s="5" t="s">
        <v>19</v>
      </c>
    </row>
    <row r="16" spans="2:6" x14ac:dyDescent="0.3">
      <c r="B16" s="29">
        <v>2.6251000000000002</v>
      </c>
      <c r="C16" s="5" t="s">
        <v>30</v>
      </c>
      <c r="D16" s="5" t="s">
        <v>20</v>
      </c>
      <c r="E16" s="5" t="s">
        <v>31</v>
      </c>
      <c r="F16" s="5" t="s">
        <v>19</v>
      </c>
    </row>
    <row r="17" spans="2:6" x14ac:dyDescent="0.3">
      <c r="B17" s="29">
        <v>2.74</v>
      </c>
      <c r="C17" s="5" t="s">
        <v>37</v>
      </c>
      <c r="D17" s="5" t="s">
        <v>17</v>
      </c>
      <c r="E17" s="5" t="s">
        <v>38</v>
      </c>
      <c r="F17" s="5" t="s">
        <v>33</v>
      </c>
    </row>
    <row r="18" spans="2:6" x14ac:dyDescent="0.3">
      <c r="B18" s="29">
        <v>2.7410999999999999</v>
      </c>
      <c r="C18" s="5" t="s">
        <v>37</v>
      </c>
      <c r="D18" s="5" t="s">
        <v>24</v>
      </c>
      <c r="E18" s="5" t="s">
        <v>38</v>
      </c>
      <c r="F18" s="5" t="s">
        <v>33</v>
      </c>
    </row>
    <row r="19" spans="2:6" x14ac:dyDescent="0.3">
      <c r="B19" s="29">
        <v>2.7452999999999999</v>
      </c>
      <c r="C19" s="5" t="s">
        <v>37</v>
      </c>
      <c r="D19" s="5" t="s">
        <v>29</v>
      </c>
      <c r="E19" s="5" t="s">
        <v>38</v>
      </c>
      <c r="F19" s="5" t="s">
        <v>33</v>
      </c>
    </row>
    <row r="20" spans="2:6" x14ac:dyDescent="0.3">
      <c r="B20" s="29">
        <v>3.1758999999999999</v>
      </c>
      <c r="C20" s="5" t="s">
        <v>28</v>
      </c>
      <c r="D20" s="5" t="s">
        <v>29</v>
      </c>
      <c r="E20" s="5" t="s">
        <v>26</v>
      </c>
      <c r="F20" s="5" t="s">
        <v>19</v>
      </c>
    </row>
    <row r="21" spans="2:6" x14ac:dyDescent="0.3">
      <c r="B21" s="29">
        <v>3.7456</v>
      </c>
      <c r="C21" s="5" t="s">
        <v>39</v>
      </c>
      <c r="D21" s="5" t="s">
        <v>40</v>
      </c>
      <c r="E21" s="5" t="s">
        <v>31</v>
      </c>
      <c r="F21" s="5" t="s">
        <v>33</v>
      </c>
    </row>
    <row r="22" spans="2:6" x14ac:dyDescent="0.3">
      <c r="B22" s="63">
        <v>5.1999000000000004</v>
      </c>
      <c r="C22" s="64" t="s">
        <v>109</v>
      </c>
      <c r="D22" s="64" t="s">
        <v>40</v>
      </c>
      <c r="E22" s="64" t="s">
        <v>31</v>
      </c>
      <c r="F22" s="64" t="s">
        <v>19</v>
      </c>
    </row>
  </sheetData>
  <sheetProtection algorithmName="SHA-512" hashValue="R7ZJIs8FthZnHvpklYHg5+WOVMbCpEjY5KSCsVt9TyAODBP9KO7686A28Xi6nErO9w+ydXFICaA+KVklt8CyPA==" saltValue="BKsQuGV8nLTc2f79u9XKsQ==" spinCount="100000" sheet="1" selectLockedCells="1" selectUn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0"/>
  <sheetViews>
    <sheetView workbookViewId="0">
      <selection activeCell="S10" sqref="S10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3.33203125" style="2" bestFit="1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.44140625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41</v>
      </c>
    </row>
    <row r="4" spans="2:23" x14ac:dyDescent="0.3">
      <c r="B4" s="1" t="s">
        <v>42</v>
      </c>
      <c r="D4" s="1" t="s">
        <v>43</v>
      </c>
      <c r="E4" s="1" t="s">
        <v>44</v>
      </c>
      <c r="G4" s="1" t="s">
        <v>45</v>
      </c>
      <c r="H4" s="1" t="s">
        <v>44</v>
      </c>
      <c r="J4" s="1" t="s">
        <v>46</v>
      </c>
      <c r="K4" s="1" t="s">
        <v>44</v>
      </c>
      <c r="M4" s="1" t="s">
        <v>47</v>
      </c>
      <c r="N4" s="1" t="s">
        <v>44</v>
      </c>
      <c r="P4" s="1" t="s">
        <v>48</v>
      </c>
      <c r="Q4" s="1" t="s">
        <v>44</v>
      </c>
      <c r="S4" s="1" t="s">
        <v>49</v>
      </c>
      <c r="T4" s="1" t="s">
        <v>44</v>
      </c>
      <c r="V4" s="1"/>
      <c r="W4" s="1"/>
    </row>
    <row r="5" spans="2:23" x14ac:dyDescent="0.3">
      <c r="B5" s="2" t="s">
        <v>50</v>
      </c>
      <c r="C5" s="2" t="s">
        <v>93</v>
      </c>
      <c r="D5" s="2" t="s">
        <v>97</v>
      </c>
      <c r="E5" s="2" t="s">
        <v>88</v>
      </c>
      <c r="G5" s="2" t="s">
        <v>52</v>
      </c>
      <c r="H5" s="2" t="s">
        <v>53</v>
      </c>
      <c r="J5" s="2" t="s">
        <v>54</v>
      </c>
      <c r="K5" s="2" t="s">
        <v>7</v>
      </c>
      <c r="M5" s="2" t="s">
        <v>4</v>
      </c>
      <c r="N5" s="2" t="s">
        <v>8</v>
      </c>
      <c r="P5" s="2" t="s">
        <v>55</v>
      </c>
      <c r="Q5" s="2" t="s">
        <v>56</v>
      </c>
      <c r="S5" s="2" t="s">
        <v>98</v>
      </c>
      <c r="T5" s="2" t="s">
        <v>99</v>
      </c>
      <c r="V5" s="2"/>
      <c r="W5" s="2"/>
    </row>
    <row r="6" spans="2:23" x14ac:dyDescent="0.3">
      <c r="B6" s="2" t="s">
        <v>3</v>
      </c>
      <c r="C6" s="2" t="s">
        <v>93</v>
      </c>
      <c r="D6" s="2" t="s">
        <v>40</v>
      </c>
      <c r="E6" s="2" t="s">
        <v>57</v>
      </c>
      <c r="G6" s="2" t="s">
        <v>58</v>
      </c>
      <c r="H6" s="2" t="s">
        <v>59</v>
      </c>
      <c r="J6" s="2" t="s">
        <v>60</v>
      </c>
      <c r="K6" s="2" t="s">
        <v>61</v>
      </c>
      <c r="M6" s="2" t="s">
        <v>62</v>
      </c>
      <c r="N6" s="2" t="s">
        <v>63</v>
      </c>
      <c r="P6" s="2" t="s">
        <v>5</v>
      </c>
      <c r="Q6" s="2" t="s">
        <v>64</v>
      </c>
      <c r="S6" s="2" t="s">
        <v>100</v>
      </c>
      <c r="T6" s="2" t="s">
        <v>51</v>
      </c>
      <c r="V6" s="2"/>
      <c r="W6" s="2"/>
    </row>
    <row r="7" spans="2:23" x14ac:dyDescent="0.3">
      <c r="D7" s="2" t="s">
        <v>67</v>
      </c>
      <c r="E7" s="2" t="s">
        <v>68</v>
      </c>
      <c r="G7" s="2" t="s">
        <v>69</v>
      </c>
      <c r="H7" s="2" t="s">
        <v>70</v>
      </c>
      <c r="P7" s="2" t="s">
        <v>71</v>
      </c>
      <c r="Q7" s="2" t="s">
        <v>72</v>
      </c>
      <c r="S7" s="2" t="s">
        <v>65</v>
      </c>
      <c r="T7" s="2" t="s">
        <v>66</v>
      </c>
      <c r="V7" s="2"/>
      <c r="W7" s="2"/>
    </row>
    <row r="8" spans="2:23" x14ac:dyDescent="0.3">
      <c r="D8" s="2" t="s">
        <v>17</v>
      </c>
      <c r="E8" s="2" t="s">
        <v>73</v>
      </c>
      <c r="S8" s="2" t="s">
        <v>6</v>
      </c>
      <c r="T8" s="2" t="s">
        <v>74</v>
      </c>
      <c r="V8" s="2"/>
      <c r="W8" s="2"/>
    </row>
    <row r="9" spans="2:23" x14ac:dyDescent="0.3">
      <c r="S9" s="2" t="s">
        <v>75</v>
      </c>
      <c r="T9" s="2" t="s">
        <v>76</v>
      </c>
      <c r="V9" s="2"/>
      <c r="W9" s="2"/>
    </row>
    <row r="10" spans="2:23" x14ac:dyDescent="0.3">
      <c r="S10" s="2" t="s">
        <v>77</v>
      </c>
      <c r="T10" s="2" t="s">
        <v>78</v>
      </c>
      <c r="V10" s="2"/>
      <c r="W10" s="2"/>
    </row>
  </sheetData>
  <sheetProtection algorithmName="SHA-512" hashValue="Tm/ffzcGg7wcpHiNcmyBWvzL2QWcaKpCPCvztfDt/SiTVHrlDYzdLRyq4tqmNLQUb23mH895TBYeMwig4wcwNg==" saltValue="03IHJbcOgPf+HP/dDT6rh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EB3CF3-2317-4AB8-A327-05A145534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854D1-7A0A-4A8C-B8F3-B90FF8CA5EB5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d7564538-9a43-467c-9305-959c3453ee53"/>
    <ds:schemaRef ds:uri="http://purl.org/dc/terms/"/>
    <ds:schemaRef ds:uri="http://purl.org/dc/dcmitype/"/>
    <ds:schemaRef ds:uri="http://schemas.openxmlformats.org/package/2006/metadata/core-properties"/>
    <ds:schemaRef ds:uri="4e8a4576-7320-4e02-8367-50eaa8d6c81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Order Form </vt:lpstr>
      <vt:lpstr>Fabric Collection </vt:lpstr>
      <vt:lpstr>Product Code</vt:lpstr>
      <vt:lpstr>'Order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2021-06-09T15:25:42Z</cp:lastPrinted>
  <dcterms:created xsi:type="dcterms:W3CDTF">2020-10-14T14:05:44Z</dcterms:created>
  <dcterms:modified xsi:type="dcterms:W3CDTF">2021-10-15T08:26:33Z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